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ДУМЫ 2017 г\2 Февраль\дума февраль\"/>
    </mc:Choice>
  </mc:AlternateContent>
  <bookViews>
    <workbookView xWindow="120" yWindow="225" windowWidth="15135" windowHeight="7950"/>
  </bookViews>
  <sheets>
    <sheet name="ведомств." sheetId="1" r:id="rId1"/>
  </sheets>
  <definedNames>
    <definedName name="_xlnm.Print_Titles" localSheetId="0">ведомств.!$9:$12</definedName>
    <definedName name="_xlnm.Print_Area" localSheetId="0">ведомств.!$A$1:$F$139</definedName>
  </definedNames>
  <calcPr calcId="152511"/>
</workbook>
</file>

<file path=xl/calcChain.xml><?xml version="1.0" encoding="utf-8"?>
<calcChain xmlns="http://schemas.openxmlformats.org/spreadsheetml/2006/main">
  <c r="F98" i="1" l="1"/>
  <c r="F31" i="1" l="1"/>
  <c r="F30" i="1" s="1"/>
  <c r="F117" i="1" l="1"/>
  <c r="F85" i="1" l="1"/>
  <c r="F23" i="1"/>
  <c r="F120" i="1" l="1"/>
  <c r="F115" i="1"/>
  <c r="F89" i="1"/>
  <c r="F51" i="1"/>
  <c r="F46" i="1"/>
  <c r="F45" i="1" s="1"/>
  <c r="F44" i="1" s="1"/>
  <c r="F43" i="1" s="1"/>
  <c r="F64" i="1"/>
  <c r="F138" i="1"/>
  <c r="F21" i="1"/>
  <c r="F128" i="1" l="1"/>
  <c r="F127" i="1" l="1"/>
  <c r="F126" i="1" s="1"/>
  <c r="F137" i="1"/>
  <c r="F136" i="1" s="1"/>
  <c r="F133" i="1"/>
  <c r="F131" i="1" s="1"/>
  <c r="F119" i="1"/>
  <c r="F113" i="1"/>
  <c r="F108" i="1"/>
  <c r="F107" i="1" s="1"/>
  <c r="F106" i="1" s="1"/>
  <c r="F95" i="1"/>
  <c r="F97" i="1"/>
  <c r="F99" i="1"/>
  <c r="F101" i="1"/>
  <c r="F112" i="1" l="1"/>
  <c r="F92" i="1"/>
  <c r="F91" i="1" s="1"/>
  <c r="F84" i="1" l="1"/>
  <c r="F81" i="1" l="1"/>
  <c r="F80" i="1" s="1"/>
  <c r="F79" i="1" s="1"/>
  <c r="F76" i="1"/>
  <c r="F75" i="1" s="1"/>
  <c r="F74" i="1" s="1"/>
  <c r="F71" i="1"/>
  <c r="F70" i="1" s="1"/>
  <c r="F69" i="1" s="1"/>
  <c r="F63" i="1"/>
  <c r="F62" i="1" s="1"/>
  <c r="F50" i="1"/>
  <c r="F49" i="1" s="1"/>
  <c r="F48" i="1" s="1"/>
  <c r="F41" i="1"/>
  <c r="F40" i="1" s="1"/>
  <c r="F39" i="1" s="1"/>
  <c r="F37" i="1"/>
  <c r="F35" i="1"/>
  <c r="F27" i="1"/>
  <c r="F68" i="1" l="1"/>
  <c r="F34" i="1"/>
  <c r="F33" i="1" s="1"/>
  <c r="F24" i="1" l="1"/>
  <c r="F20" i="1" s="1"/>
  <c r="F17" i="1"/>
  <c r="F16" i="1" s="1"/>
  <c r="F15" i="1" s="1"/>
  <c r="F19" i="1" l="1"/>
  <c r="F14" i="1" s="1"/>
  <c r="F13" i="1" l="1"/>
</calcChain>
</file>

<file path=xl/sharedStrings.xml><?xml version="1.0" encoding="utf-8"?>
<sst xmlns="http://schemas.openxmlformats.org/spreadsheetml/2006/main" count="472" uniqueCount="140">
  <si>
    <t>Ведомство</t>
  </si>
  <si>
    <t>Целевая статья расходов</t>
  </si>
  <si>
    <t>Вид расходов</t>
  </si>
  <si>
    <t>ОБЩЕГОСУДАРСТВЕННЫЕ ВОПРОСЫ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</si>
  <si>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</si>
  <si>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НАЦИОНАЛЬНАЯ ЭКОНОМИКА</t>
  </si>
  <si>
    <t>ЖИЛИЩНО-КОММУНАЛЬНОЕ ХОЗЯЙСТВО</t>
  </si>
  <si>
    <t>Коммунальное хозяйство</t>
  </si>
  <si>
    <t>Культура</t>
  </si>
  <si>
    <t>сумма</t>
  </si>
  <si>
    <t>НАЦИОНАЛЬНАЯ ОБОРОНА</t>
  </si>
  <si>
    <t>Мероприятия в области коммунального хозяйства</t>
  </si>
  <si>
    <t>Благоустройство</t>
  </si>
  <si>
    <t>Уличное освещение</t>
  </si>
  <si>
    <t>Строительство и содержание автомобильных дорог</t>
  </si>
  <si>
    <t>Озеленение</t>
  </si>
  <si>
    <t>Резервные фонды</t>
  </si>
  <si>
    <t>Организация и содержание мест захоронения</t>
  </si>
  <si>
    <t>Прочие мероприятия по благоустройству поселений</t>
  </si>
  <si>
    <t>ФИЗИЧЕСКАЯ КУЛЬТУРА И СПОРТ</t>
  </si>
  <si>
    <t>СРЕДСТВА МАССОВОЙ ИНФОРМАЦИИ</t>
  </si>
  <si>
    <t>НАЦИОНАЛЬНАЯ БЕЗОПАСНОСТЬ И ПРАВООХРАНИТЕЛЬНАЯ ДЕЯТЕЛЬНОСТЬ</t>
  </si>
  <si>
    <t>Обеспечение пожарной безопасности</t>
  </si>
  <si>
    <t>ОБРАЗОВАНИЕ</t>
  </si>
  <si>
    <t>Молодежная политика и оздоровление детей</t>
  </si>
  <si>
    <t>Проведение мероприятий для детей и молодежи</t>
  </si>
  <si>
    <t>Периодическая печать и издательство</t>
  </si>
  <si>
    <t>Физическая культура</t>
  </si>
  <si>
    <t xml:space="preserve">   </t>
  </si>
  <si>
    <t>Раздел, подраздел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</si>
  <si>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</si>
  <si>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</si>
  <si>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</si>
  <si>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направления обеспечения деятельности муниципальных органов Старополтавского муниципального района</t>
  </si>
  <si>
    <t>Глава администрации муниципального района</t>
  </si>
  <si>
    <t>Расходы на выплату персоналу в целях обеспечения выполнения функций муниципальными органами, казенными учреждениями</t>
  </si>
  <si>
    <t>100</t>
  </si>
  <si>
    <t>0104</t>
  </si>
  <si>
    <t>Обеспечение деятельности муниципальных  органов Старополтавского муниципального района</t>
  </si>
  <si>
    <t>Закупка товаров, работ и услуг для муниципальных нужд</t>
  </si>
  <si>
    <t>200</t>
  </si>
  <si>
    <t>Субвенция на организационное обеспечение деятельности территориальных административных комиссий</t>
  </si>
  <si>
    <t>Расходы на выплаты персоналу  в целях обеспечения выполнения функций муниципальными органами,казенными учреждениями</t>
  </si>
  <si>
    <t>Закупка товаров ,работ и услуг для муниципальных нужд</t>
  </si>
  <si>
    <t>Приложение</t>
  </si>
  <si>
    <t>Непрограммные расходы муниципального органа Старополтавского муниципалоьного района</t>
  </si>
  <si>
    <t>99 0 0000</t>
  </si>
  <si>
    <t>Уплата налога на имущество организаций и земельного налога муниципальной власти и казенными учреждениями</t>
  </si>
  <si>
    <t>99 0 8002</t>
  </si>
  <si>
    <t>Иные бюджетные ассигнования</t>
  </si>
  <si>
    <t>800</t>
  </si>
  <si>
    <t>0111</t>
  </si>
  <si>
    <t xml:space="preserve">Резервный фонд </t>
  </si>
  <si>
    <t>Мобилизационная и вневойсковая подготовка</t>
  </si>
  <si>
    <t>0203</t>
  </si>
  <si>
    <t/>
  </si>
  <si>
    <t>Субвенции на осуществление первичного воинского учета на территориях, где отсутствуют военные комиссариаты</t>
  </si>
  <si>
    <t>0200</t>
  </si>
  <si>
    <t>0300</t>
  </si>
  <si>
    <t>0310</t>
  </si>
  <si>
    <t>99 0 0019</t>
  </si>
  <si>
    <t>0400</t>
  </si>
  <si>
    <t>0408</t>
  </si>
  <si>
    <t>0409</t>
  </si>
  <si>
    <t>0412</t>
  </si>
  <si>
    <t>Транспорт</t>
  </si>
  <si>
    <t>Дорожное хозяйство (дорожные фонды)</t>
  </si>
  <si>
    <t>99 0 8003</t>
  </si>
  <si>
    <t>Субсидии организациям автомобильного транспорта на возмещение недополученных доходов, возникающих в результате государственного регулирования тарифов на перевозку пассажиров</t>
  </si>
  <si>
    <t>Другие вопросы в области национальной экономики</t>
  </si>
  <si>
    <t>0500</t>
  </si>
  <si>
    <t>0502</t>
  </si>
  <si>
    <t>0503</t>
  </si>
  <si>
    <t>Ремонт и содержание автомобильных дорог общего пользования</t>
  </si>
  <si>
    <t>Мероприятия в области строительства, архитектуры и градостроительства</t>
  </si>
  <si>
    <t>0700</t>
  </si>
  <si>
    <t>0707</t>
  </si>
  <si>
    <t>0800</t>
  </si>
  <si>
    <t>0801</t>
  </si>
  <si>
    <t>1100</t>
  </si>
  <si>
    <t>1101</t>
  </si>
  <si>
    <t>1200</t>
  </si>
  <si>
    <t>1202</t>
  </si>
  <si>
    <t xml:space="preserve">КУЛЬТУРА и КИНЕМАТОГРАФИЯ </t>
  </si>
  <si>
    <t>СОЦИАЛЬНАЯ ПОЛИТИКА</t>
  </si>
  <si>
    <t>Социальное обеспечение населения</t>
  </si>
  <si>
    <t>Программа "……."</t>
  </si>
  <si>
    <t>1000</t>
  </si>
  <si>
    <t>1003</t>
  </si>
  <si>
    <t>к Решению сельской Думы</t>
  </si>
  <si>
    <t>99 0 2002</t>
  </si>
  <si>
    <t>клуб</t>
  </si>
  <si>
    <t>библиотека</t>
  </si>
  <si>
    <t>01 0 0000</t>
  </si>
  <si>
    <t>01 0  4001</t>
  </si>
  <si>
    <t>400</t>
  </si>
  <si>
    <t>Капитальные вложения в объекты недвижимого имущества государственной (муниципальной) собственности</t>
  </si>
  <si>
    <t xml:space="preserve"> Расходы на обеспечение деятельности (оказание услуг) казенных учреждений  дврцов и домов культуры</t>
  </si>
  <si>
    <t xml:space="preserve"> Расходы на обеспечение деятельности (оказание услуг) казенных учреждений  библиотек</t>
  </si>
  <si>
    <t>АДМИНИСТРАЦИЯ  Салтовского  сельского поселения</t>
  </si>
  <si>
    <t>954</t>
  </si>
  <si>
    <t>*</t>
  </si>
  <si>
    <t>Пееданные полномочия КСП</t>
  </si>
  <si>
    <t>0106</t>
  </si>
  <si>
    <t>500</t>
  </si>
  <si>
    <t>Другие общегосударственные вопросы</t>
  </si>
  <si>
    <t>Другие общегосударственные вопросы (юрид. услуги)</t>
  </si>
  <si>
    <t>0113</t>
  </si>
  <si>
    <t>90 0 0000020</t>
  </si>
  <si>
    <t>90 0 0000010</t>
  </si>
  <si>
    <t xml:space="preserve">990 00 70010 </t>
  </si>
  <si>
    <t>99 0 0080020</t>
  </si>
  <si>
    <t>99 0 0081010</t>
  </si>
  <si>
    <t>99 0 0080010</t>
  </si>
  <si>
    <t>99 00020140</t>
  </si>
  <si>
    <t>99 00051180</t>
  </si>
  <si>
    <t>99 0 0020150</t>
  </si>
  <si>
    <t>99 0 0020010</t>
  </si>
  <si>
    <t>99 0 0020030</t>
  </si>
  <si>
    <t>99 0 0000 000</t>
  </si>
  <si>
    <t>99 000 80020</t>
  </si>
  <si>
    <t>99 0 0000000</t>
  </si>
  <si>
    <t>99 000 20040</t>
  </si>
  <si>
    <t>99 000 20050</t>
  </si>
  <si>
    <t>99 000 20060</t>
  </si>
  <si>
    <t>99 000 20070</t>
  </si>
  <si>
    <t>99 000 20080</t>
  </si>
  <si>
    <t>99 0000 8020</t>
  </si>
  <si>
    <t>99 0 0020090</t>
  </si>
  <si>
    <t>99 000 00190</t>
  </si>
  <si>
    <t>99 000 00000</t>
  </si>
  <si>
    <t>99 000 00200</t>
  </si>
  <si>
    <t>99 000 20100</t>
  </si>
  <si>
    <t>99 000 20110</t>
  </si>
  <si>
    <t>1,7</t>
  </si>
  <si>
    <t>Ведомственная  структура расходов   бюджета Салтовского   сельского поселения  на 2017 год</t>
  </si>
  <si>
    <t>На покупку автомобиля</t>
  </si>
  <si>
    <t>90 0 071160</t>
  </si>
  <si>
    <t>244</t>
  </si>
  <si>
    <t xml:space="preserve">      №4 от 02.02.2017г.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</si>
</sst>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7" fillId="2" borderId="2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horizontal="left" wrapText="1"/>
    </xf>
    <xf numFmtId="0" fontId="8" fillId="2" borderId="6" xfId="0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9" fontId="8" fillId="0" borderId="0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0" fontId="8" fillId="3" borderId="6" xfId="0" applyFont="1" applyFill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0" fillId="2" borderId="0" xfId="0" applyFill="1" applyBorder="1"/>
    <xf numFmtId="49" fontId="3" fillId="2" borderId="0" xfId="0" applyNumberFormat="1" applyFont="1" applyFill="1" applyBorder="1" applyAlignment="1">
      <alignment horizontal="center" wrapText="1"/>
    </xf>
    <xf numFmtId="0" fontId="0" fillId="2" borderId="0" xfId="0" applyFill="1"/>
    <xf numFmtId="0" fontId="3" fillId="2" borderId="0" xfId="0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vertical="top" wrapText="1"/>
    </xf>
    <xf numFmtId="0" fontId="8" fillId="2" borderId="8" xfId="0" applyFont="1" applyFill="1" applyBorder="1" applyAlignment="1">
      <alignment vertical="center" wrapText="1"/>
    </xf>
    <xf numFmtId="164" fontId="10" fillId="0" borderId="2" xfId="0" applyNumberFormat="1" applyFont="1" applyBorder="1" applyAlignment="1">
      <alignment horizont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wrapText="1"/>
    </xf>
    <xf numFmtId="164" fontId="11" fillId="0" borderId="3" xfId="0" applyNumberFormat="1" applyFont="1" applyBorder="1" applyAlignment="1">
      <alignment horizontal="center" wrapText="1"/>
    </xf>
    <xf numFmtId="164" fontId="11" fillId="3" borderId="2" xfId="0" applyNumberFormat="1" applyFont="1" applyFill="1" applyBorder="1" applyAlignment="1">
      <alignment horizontal="center" wrapText="1"/>
    </xf>
    <xf numFmtId="164" fontId="11" fillId="0" borderId="2" xfId="0" applyNumberFormat="1" applyFont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9"/>
  <sheetViews>
    <sheetView tabSelected="1" topLeftCell="A2" workbookViewId="0">
      <selection activeCell="J93" sqref="J93"/>
    </sheetView>
  </sheetViews>
  <sheetFormatPr defaultRowHeight="15" x14ac:dyDescent="0.25"/>
  <cols>
    <col min="1" max="1" width="51.85546875" customWidth="1"/>
    <col min="2" max="2" width="6.140625" customWidth="1"/>
    <col min="3" max="3" width="6.42578125" customWidth="1"/>
    <col min="4" max="4" width="12.7109375" bestFit="1" customWidth="1"/>
    <col min="5" max="5" width="6.85546875" customWidth="1"/>
    <col min="6" max="6" width="9.7109375" customWidth="1"/>
  </cols>
  <sheetData>
    <row r="1" spans="1:9" ht="15.75" hidden="1" x14ac:dyDescent="0.25">
      <c r="D1" s="72"/>
      <c r="E1" s="72"/>
      <c r="F1" s="72"/>
      <c r="G1" s="72"/>
      <c r="H1" s="72"/>
      <c r="I1" s="72"/>
    </row>
    <row r="2" spans="1:9" ht="15.75" x14ac:dyDescent="0.25">
      <c r="C2" s="77" t="s">
        <v>44</v>
      </c>
      <c r="D2" s="77"/>
      <c r="E2" s="77"/>
      <c r="F2" s="77"/>
      <c r="G2" s="21"/>
      <c r="H2" s="21"/>
      <c r="I2" s="21"/>
    </row>
    <row r="3" spans="1:9" ht="15.75" x14ac:dyDescent="0.25">
      <c r="C3" s="72" t="s">
        <v>89</v>
      </c>
      <c r="D3" s="72"/>
      <c r="E3" s="72"/>
      <c r="F3" s="72"/>
      <c r="G3" s="21"/>
      <c r="H3" s="21"/>
      <c r="I3" s="21"/>
    </row>
    <row r="4" spans="1:9" ht="15.75" x14ac:dyDescent="0.25">
      <c r="C4" s="72" t="s">
        <v>139</v>
      </c>
      <c r="D4" s="72"/>
      <c r="E4" s="72"/>
      <c r="F4" s="72"/>
      <c r="G4" s="21"/>
      <c r="H4" s="21"/>
      <c r="I4" s="21"/>
    </row>
    <row r="6" spans="1:9" ht="39" customHeight="1" x14ac:dyDescent="0.3">
      <c r="A6" s="75" t="s">
        <v>135</v>
      </c>
      <c r="B6" s="75"/>
      <c r="C6" s="75"/>
      <c r="D6" s="75"/>
      <c r="E6" s="75"/>
      <c r="F6" s="75"/>
    </row>
    <row r="7" spans="1:9" ht="10.5" customHeight="1" x14ac:dyDescent="0.3">
      <c r="A7" s="29"/>
      <c r="B7" s="29"/>
      <c r="C7" s="29"/>
      <c r="D7" s="29"/>
      <c r="E7" s="29"/>
      <c r="F7" s="29"/>
    </row>
    <row r="8" spans="1:9" ht="12" customHeight="1" x14ac:dyDescent="0.3">
      <c r="A8" s="30"/>
      <c r="B8" s="30"/>
      <c r="C8" s="30"/>
      <c r="D8" s="30" t="s">
        <v>28</v>
      </c>
      <c r="E8" s="30"/>
      <c r="F8" s="4"/>
    </row>
    <row r="9" spans="1:9" ht="15" customHeight="1" x14ac:dyDescent="0.25">
      <c r="A9" s="76"/>
      <c r="B9" s="73" t="s">
        <v>0</v>
      </c>
      <c r="C9" s="73" t="s">
        <v>29</v>
      </c>
      <c r="D9" s="73" t="s">
        <v>1</v>
      </c>
      <c r="E9" s="73" t="s">
        <v>2</v>
      </c>
      <c r="F9" s="74" t="s">
        <v>9</v>
      </c>
    </row>
    <row r="10" spans="1:9" ht="9.75" customHeight="1" x14ac:dyDescent="0.25">
      <c r="A10" s="76"/>
      <c r="B10" s="73"/>
      <c r="C10" s="73"/>
      <c r="D10" s="73"/>
      <c r="E10" s="73"/>
      <c r="F10" s="74"/>
    </row>
    <row r="11" spans="1:9" ht="30.75" customHeight="1" x14ac:dyDescent="0.25">
      <c r="A11" s="76"/>
      <c r="B11" s="73"/>
      <c r="C11" s="73"/>
      <c r="D11" s="73"/>
      <c r="E11" s="73"/>
      <c r="F11" s="74"/>
    </row>
    <row r="12" spans="1:9" ht="12" customHeight="1" x14ac:dyDescent="0.25">
      <c r="A12" s="3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</row>
    <row r="13" spans="1:9" ht="30" x14ac:dyDescent="0.25">
      <c r="A13" s="2" t="s">
        <v>99</v>
      </c>
      <c r="B13" s="6" t="s">
        <v>100</v>
      </c>
      <c r="C13" s="6"/>
      <c r="D13" s="6"/>
      <c r="E13" s="6"/>
      <c r="F13" s="60">
        <f>F14+F48+F68+F84+F106+F112+F131+F136+F62</f>
        <v>4771.8999999999996</v>
      </c>
    </row>
    <row r="14" spans="1:9" ht="17.25" customHeight="1" x14ac:dyDescent="0.25">
      <c r="A14" s="22" t="s">
        <v>3</v>
      </c>
      <c r="B14" s="6" t="s">
        <v>100</v>
      </c>
      <c r="C14" s="10" t="s">
        <v>30</v>
      </c>
      <c r="D14" s="10"/>
      <c r="E14" s="10"/>
      <c r="F14" s="23">
        <f>F15+F19+F33+F39+F43+F30</f>
        <v>2666</v>
      </c>
    </row>
    <row r="15" spans="1:9" ht="29.25" customHeight="1" x14ac:dyDescent="0.25">
      <c r="A15" s="25" t="s">
        <v>31</v>
      </c>
      <c r="B15" s="6" t="s">
        <v>100</v>
      </c>
      <c r="C15" s="10" t="s">
        <v>32</v>
      </c>
      <c r="D15" s="10"/>
      <c r="E15" s="10"/>
      <c r="F15" s="67">
        <f>F16</f>
        <v>590</v>
      </c>
      <c r="G15" t="s">
        <v>101</v>
      </c>
    </row>
    <row r="16" spans="1:9" ht="45" x14ac:dyDescent="0.25">
      <c r="A16" s="20" t="s">
        <v>33</v>
      </c>
      <c r="B16" s="6" t="s">
        <v>100</v>
      </c>
      <c r="C16" s="10" t="s">
        <v>32</v>
      </c>
      <c r="D16" s="10" t="s">
        <v>108</v>
      </c>
      <c r="E16" s="10"/>
      <c r="F16" s="23">
        <f>F17</f>
        <v>590</v>
      </c>
    </row>
    <row r="17" spans="1:7" ht="30.75" customHeight="1" x14ac:dyDescent="0.25">
      <c r="A17" s="20" t="s">
        <v>34</v>
      </c>
      <c r="B17" s="6" t="s">
        <v>100</v>
      </c>
      <c r="C17" s="10" t="s">
        <v>32</v>
      </c>
      <c r="D17" s="10" t="s">
        <v>108</v>
      </c>
      <c r="E17" s="10"/>
      <c r="F17" s="23">
        <f>F18</f>
        <v>590</v>
      </c>
    </row>
    <row r="18" spans="1:7" ht="45" x14ac:dyDescent="0.25">
      <c r="A18" s="20" t="s">
        <v>35</v>
      </c>
      <c r="B18" s="6" t="s">
        <v>100</v>
      </c>
      <c r="C18" s="10" t="s">
        <v>32</v>
      </c>
      <c r="D18" s="10" t="s">
        <v>108</v>
      </c>
      <c r="E18" s="10" t="s">
        <v>36</v>
      </c>
      <c r="F18" s="23">
        <v>590</v>
      </c>
    </row>
    <row r="19" spans="1:7" ht="44.25" customHeight="1" x14ac:dyDescent="0.25">
      <c r="A19" s="20" t="s">
        <v>4</v>
      </c>
      <c r="B19" s="6" t="s">
        <v>100</v>
      </c>
      <c r="C19" s="10" t="s">
        <v>37</v>
      </c>
      <c r="D19" s="10"/>
      <c r="E19" s="10"/>
      <c r="F19" s="67">
        <f>F20+F35</f>
        <v>1410.9999999999998</v>
      </c>
      <c r="G19" t="s">
        <v>101</v>
      </c>
    </row>
    <row r="20" spans="1:7" ht="45" x14ac:dyDescent="0.25">
      <c r="A20" s="20" t="s">
        <v>33</v>
      </c>
      <c r="B20" s="6" t="s">
        <v>100</v>
      </c>
      <c r="C20" s="10" t="s">
        <v>37</v>
      </c>
      <c r="D20" s="10" t="s">
        <v>109</v>
      </c>
      <c r="E20" s="10"/>
      <c r="F20" s="23">
        <f>F21+F24+F27</f>
        <v>1410.9999999999998</v>
      </c>
    </row>
    <row r="21" spans="1:7" ht="46.5" customHeight="1" x14ac:dyDescent="0.25">
      <c r="A21" s="25" t="s">
        <v>38</v>
      </c>
      <c r="B21" s="6" t="s">
        <v>100</v>
      </c>
      <c r="C21" s="10" t="s">
        <v>37</v>
      </c>
      <c r="D21" s="10" t="s">
        <v>109</v>
      </c>
      <c r="E21" s="10"/>
      <c r="F21" s="23">
        <f>F22+F23</f>
        <v>1405.6999999999998</v>
      </c>
    </row>
    <row r="22" spans="1:7" ht="45" x14ac:dyDescent="0.25">
      <c r="A22" s="20" t="s">
        <v>35</v>
      </c>
      <c r="B22" s="6" t="s">
        <v>100</v>
      </c>
      <c r="C22" s="10" t="s">
        <v>37</v>
      </c>
      <c r="D22" s="10" t="s">
        <v>109</v>
      </c>
      <c r="E22" s="10" t="s">
        <v>36</v>
      </c>
      <c r="F22" s="23">
        <v>1041.5999999999999</v>
      </c>
    </row>
    <row r="23" spans="1:7" ht="36" customHeight="1" x14ac:dyDescent="0.25">
      <c r="A23" s="20" t="s">
        <v>39</v>
      </c>
      <c r="B23" s="6" t="s">
        <v>100</v>
      </c>
      <c r="C23" s="10" t="s">
        <v>37</v>
      </c>
      <c r="D23" s="10" t="s">
        <v>109</v>
      </c>
      <c r="E23" s="10" t="s">
        <v>40</v>
      </c>
      <c r="F23" s="23">
        <f>363.4+0.7</f>
        <v>364.09999999999997</v>
      </c>
    </row>
    <row r="24" spans="1:7" ht="45" x14ac:dyDescent="0.25">
      <c r="A24" s="26" t="s">
        <v>41</v>
      </c>
      <c r="B24" s="6" t="s">
        <v>100</v>
      </c>
      <c r="C24" s="10" t="s">
        <v>37</v>
      </c>
      <c r="D24" s="27" t="s">
        <v>110</v>
      </c>
      <c r="E24" s="27"/>
      <c r="F24" s="28">
        <f>F25+F26</f>
        <v>1.7</v>
      </c>
    </row>
    <row r="25" spans="1:7" ht="45" x14ac:dyDescent="0.25">
      <c r="A25" s="26" t="s">
        <v>42</v>
      </c>
      <c r="B25" s="6" t="s">
        <v>100</v>
      </c>
      <c r="C25" s="10" t="s">
        <v>37</v>
      </c>
      <c r="D25" s="27" t="s">
        <v>110</v>
      </c>
      <c r="E25" s="27" t="s">
        <v>36</v>
      </c>
      <c r="F25" s="27"/>
    </row>
    <row r="26" spans="1:7" ht="30.75" customHeight="1" x14ac:dyDescent="0.25">
      <c r="A26" s="26" t="s">
        <v>43</v>
      </c>
      <c r="B26" s="6" t="s">
        <v>100</v>
      </c>
      <c r="C26" s="10" t="s">
        <v>37</v>
      </c>
      <c r="D26" s="27" t="s">
        <v>110</v>
      </c>
      <c r="E26" s="27" t="s">
        <v>40</v>
      </c>
      <c r="F26" s="27" t="s">
        <v>134</v>
      </c>
    </row>
    <row r="27" spans="1:7" ht="30" x14ac:dyDescent="0.25">
      <c r="A27" s="20" t="s">
        <v>45</v>
      </c>
      <c r="B27" s="6" t="s">
        <v>100</v>
      </c>
      <c r="C27" s="10" t="s">
        <v>37</v>
      </c>
      <c r="D27" s="10" t="s">
        <v>111</v>
      </c>
      <c r="E27" s="10"/>
      <c r="F27" s="23">
        <f>F28</f>
        <v>3.6</v>
      </c>
    </row>
    <row r="28" spans="1:7" ht="45" x14ac:dyDescent="0.25">
      <c r="A28" s="24" t="s">
        <v>47</v>
      </c>
      <c r="B28" s="6" t="s">
        <v>100</v>
      </c>
      <c r="C28" s="10" t="s">
        <v>37</v>
      </c>
      <c r="D28" s="10" t="s">
        <v>111</v>
      </c>
      <c r="E28" s="10"/>
      <c r="F28" s="23">
        <v>3.6</v>
      </c>
    </row>
    <row r="29" spans="1:7" ht="39.75" customHeight="1" x14ac:dyDescent="0.25">
      <c r="A29" s="20" t="s">
        <v>49</v>
      </c>
      <c r="B29" s="6" t="s">
        <v>100</v>
      </c>
      <c r="C29" s="10" t="s">
        <v>37</v>
      </c>
      <c r="D29" s="10" t="s">
        <v>111</v>
      </c>
      <c r="E29" s="10" t="s">
        <v>50</v>
      </c>
      <c r="F29" s="23"/>
    </row>
    <row r="30" spans="1:7" ht="27" customHeight="1" x14ac:dyDescent="0.25">
      <c r="A30" s="66" t="s">
        <v>136</v>
      </c>
      <c r="B30" s="70" t="s">
        <v>100</v>
      </c>
      <c r="C30" s="71"/>
      <c r="D30" s="71"/>
      <c r="E30" s="71"/>
      <c r="F30" s="67">
        <f>F31</f>
        <v>585</v>
      </c>
    </row>
    <row r="31" spans="1:7" ht="24" customHeight="1" x14ac:dyDescent="0.25">
      <c r="A31" s="20" t="s">
        <v>136</v>
      </c>
      <c r="B31" s="6" t="s">
        <v>100</v>
      </c>
      <c r="C31" s="10" t="s">
        <v>37</v>
      </c>
      <c r="D31" s="10"/>
      <c r="E31" s="10"/>
      <c r="F31" s="23">
        <f>F32</f>
        <v>585</v>
      </c>
    </row>
    <row r="32" spans="1:7" ht="26.25" customHeight="1" x14ac:dyDescent="0.25">
      <c r="A32" s="20" t="s">
        <v>136</v>
      </c>
      <c r="B32" s="6" t="s">
        <v>100</v>
      </c>
      <c r="C32" s="10" t="s">
        <v>37</v>
      </c>
      <c r="D32" s="10" t="s">
        <v>137</v>
      </c>
      <c r="E32" s="10" t="s">
        <v>138</v>
      </c>
      <c r="F32" s="23">
        <v>585</v>
      </c>
    </row>
    <row r="33" spans="1:6" x14ac:dyDescent="0.25">
      <c r="A33" s="66" t="s">
        <v>102</v>
      </c>
      <c r="B33" s="6" t="s">
        <v>100</v>
      </c>
      <c r="C33" s="10" t="s">
        <v>103</v>
      </c>
      <c r="D33" s="10"/>
      <c r="E33" s="10"/>
      <c r="F33" s="67">
        <f>F34</f>
        <v>0</v>
      </c>
    </row>
    <row r="34" spans="1:6" ht="30" customHeight="1" x14ac:dyDescent="0.25">
      <c r="A34" s="20" t="s">
        <v>102</v>
      </c>
      <c r="B34" s="6" t="s">
        <v>100</v>
      </c>
      <c r="C34" s="10" t="s">
        <v>103</v>
      </c>
      <c r="D34" s="10" t="s">
        <v>112</v>
      </c>
      <c r="E34" s="10"/>
      <c r="F34" s="23">
        <f>F35+F37</f>
        <v>0</v>
      </c>
    </row>
    <row r="35" spans="1:6" x14ac:dyDescent="0.25">
      <c r="A35" s="20" t="s">
        <v>102</v>
      </c>
      <c r="B35" s="6" t="s">
        <v>100</v>
      </c>
      <c r="C35" s="10" t="s">
        <v>103</v>
      </c>
      <c r="D35" s="10" t="s">
        <v>112</v>
      </c>
      <c r="E35" s="10"/>
      <c r="F35" s="23">
        <f>F36</f>
        <v>0</v>
      </c>
    </row>
    <row r="36" spans="1:6" x14ac:dyDescent="0.25">
      <c r="A36" s="20" t="s">
        <v>102</v>
      </c>
      <c r="B36" s="6" t="s">
        <v>100</v>
      </c>
      <c r="C36" s="10" t="s">
        <v>103</v>
      </c>
      <c r="D36" s="10" t="s">
        <v>112</v>
      </c>
      <c r="E36" s="10" t="s">
        <v>104</v>
      </c>
      <c r="F36" s="23"/>
    </row>
    <row r="37" spans="1:6" x14ac:dyDescent="0.25">
      <c r="A37" s="20" t="s">
        <v>102</v>
      </c>
      <c r="B37" s="6" t="s">
        <v>100</v>
      </c>
      <c r="C37" s="10" t="s">
        <v>103</v>
      </c>
      <c r="D37" s="10" t="s">
        <v>112</v>
      </c>
      <c r="E37" s="10"/>
      <c r="F37" s="23">
        <f>F38</f>
        <v>0</v>
      </c>
    </row>
    <row r="38" spans="1:6" x14ac:dyDescent="0.25">
      <c r="A38" s="20" t="s">
        <v>102</v>
      </c>
      <c r="B38" s="6" t="s">
        <v>100</v>
      </c>
      <c r="C38" s="10" t="s">
        <v>103</v>
      </c>
      <c r="D38" s="10" t="s">
        <v>112</v>
      </c>
      <c r="E38" s="10" t="s">
        <v>104</v>
      </c>
      <c r="F38" s="23"/>
    </row>
    <row r="39" spans="1:6" x14ac:dyDescent="0.25">
      <c r="A39" s="20" t="s">
        <v>16</v>
      </c>
      <c r="B39" s="6" t="s">
        <v>100</v>
      </c>
      <c r="C39" s="10" t="s">
        <v>51</v>
      </c>
      <c r="D39" s="10"/>
      <c r="E39" s="10"/>
      <c r="F39" s="68">
        <f>F40</f>
        <v>20</v>
      </c>
    </row>
    <row r="40" spans="1:6" ht="30" x14ac:dyDescent="0.25">
      <c r="A40" s="20" t="s">
        <v>45</v>
      </c>
      <c r="B40" s="6" t="s">
        <v>100</v>
      </c>
      <c r="C40" s="10" t="s">
        <v>51</v>
      </c>
      <c r="D40" s="10" t="s">
        <v>113</v>
      </c>
      <c r="E40" s="10"/>
      <c r="F40" s="23">
        <f>F41</f>
        <v>20</v>
      </c>
    </row>
    <row r="41" spans="1:6" x14ac:dyDescent="0.25">
      <c r="A41" s="20" t="s">
        <v>52</v>
      </c>
      <c r="B41" s="6" t="s">
        <v>100</v>
      </c>
      <c r="C41" s="10" t="s">
        <v>51</v>
      </c>
      <c r="D41" s="10" t="s">
        <v>113</v>
      </c>
      <c r="E41" s="10"/>
      <c r="F41" s="23">
        <f>F42</f>
        <v>20</v>
      </c>
    </row>
    <row r="42" spans="1:6" x14ac:dyDescent="0.25">
      <c r="A42" s="20" t="s">
        <v>49</v>
      </c>
      <c r="B42" s="6" t="s">
        <v>100</v>
      </c>
      <c r="C42" s="10" t="s">
        <v>51</v>
      </c>
      <c r="D42" s="10" t="s">
        <v>113</v>
      </c>
      <c r="E42" s="10" t="s">
        <v>50</v>
      </c>
      <c r="F42" s="23">
        <v>20</v>
      </c>
    </row>
    <row r="43" spans="1:6" x14ac:dyDescent="0.25">
      <c r="A43" s="20" t="s">
        <v>105</v>
      </c>
      <c r="B43" s="6" t="s">
        <v>100</v>
      </c>
      <c r="C43" s="10"/>
      <c r="D43" s="10"/>
      <c r="E43" s="10"/>
      <c r="F43" s="67">
        <f>F44</f>
        <v>60</v>
      </c>
    </row>
    <row r="44" spans="1:6" x14ac:dyDescent="0.25">
      <c r="A44" s="20" t="s">
        <v>105</v>
      </c>
      <c r="B44" s="6" t="s">
        <v>100</v>
      </c>
      <c r="C44" s="10" t="s">
        <v>107</v>
      </c>
      <c r="D44" s="10"/>
      <c r="E44" s="10"/>
      <c r="F44" s="23">
        <f>F45</f>
        <v>60</v>
      </c>
    </row>
    <row r="45" spans="1:6" x14ac:dyDescent="0.25">
      <c r="A45" s="20" t="s">
        <v>105</v>
      </c>
      <c r="B45" s="6" t="s">
        <v>100</v>
      </c>
      <c r="C45" s="10" t="s">
        <v>107</v>
      </c>
      <c r="D45" s="10" t="s">
        <v>114</v>
      </c>
      <c r="E45" s="10"/>
      <c r="F45" s="23">
        <f>F46</f>
        <v>60</v>
      </c>
    </row>
    <row r="46" spans="1:6" x14ac:dyDescent="0.25">
      <c r="A46" s="20" t="s">
        <v>105</v>
      </c>
      <c r="B46" s="6" t="s">
        <v>100</v>
      </c>
      <c r="C46" s="10" t="s">
        <v>107</v>
      </c>
      <c r="D46" s="10" t="s">
        <v>114</v>
      </c>
      <c r="E46" s="10"/>
      <c r="F46" s="23">
        <f>F47</f>
        <v>60</v>
      </c>
    </row>
    <row r="47" spans="1:6" x14ac:dyDescent="0.25">
      <c r="A47" s="20" t="s">
        <v>106</v>
      </c>
      <c r="B47" s="6" t="s">
        <v>100</v>
      </c>
      <c r="C47" s="6" t="s">
        <v>107</v>
      </c>
      <c r="D47" s="10" t="s">
        <v>114</v>
      </c>
      <c r="E47" s="6" t="s">
        <v>40</v>
      </c>
      <c r="F47" s="5">
        <v>60</v>
      </c>
    </row>
    <row r="48" spans="1:6" x14ac:dyDescent="0.25">
      <c r="A48" s="2" t="s">
        <v>10</v>
      </c>
      <c r="B48" s="6" t="s">
        <v>100</v>
      </c>
      <c r="C48" s="6" t="s">
        <v>57</v>
      </c>
      <c r="D48" s="6"/>
      <c r="E48" s="6"/>
      <c r="F48" s="60">
        <f>F49</f>
        <v>60.7</v>
      </c>
    </row>
    <row r="49" spans="1:6" x14ac:dyDescent="0.25">
      <c r="A49" s="33" t="s">
        <v>53</v>
      </c>
      <c r="B49" s="6" t="s">
        <v>100</v>
      </c>
      <c r="C49" s="34" t="s">
        <v>54</v>
      </c>
      <c r="D49" s="34" t="s">
        <v>55</v>
      </c>
      <c r="E49" s="6"/>
      <c r="F49" s="5">
        <f>F50</f>
        <v>60.7</v>
      </c>
    </row>
    <row r="50" spans="1:6" ht="30" x14ac:dyDescent="0.25">
      <c r="A50" s="20" t="s">
        <v>45</v>
      </c>
      <c r="B50" s="6" t="s">
        <v>100</v>
      </c>
      <c r="C50" s="34" t="s">
        <v>54</v>
      </c>
      <c r="D50" s="34" t="s">
        <v>115</v>
      </c>
      <c r="E50" s="6"/>
      <c r="F50" s="5">
        <f>F51</f>
        <v>60.7</v>
      </c>
    </row>
    <row r="51" spans="1:6" ht="45" x14ac:dyDescent="0.25">
      <c r="A51" s="33" t="s">
        <v>56</v>
      </c>
      <c r="B51" s="6" t="s">
        <v>100</v>
      </c>
      <c r="C51" s="34" t="s">
        <v>54</v>
      </c>
      <c r="D51" s="34" t="s">
        <v>115</v>
      </c>
      <c r="E51" s="6"/>
      <c r="F51" s="5">
        <f>F52</f>
        <v>60.7</v>
      </c>
    </row>
    <row r="52" spans="1:6" ht="45" x14ac:dyDescent="0.25">
      <c r="A52" s="20" t="s">
        <v>35</v>
      </c>
      <c r="B52" s="6" t="s">
        <v>100</v>
      </c>
      <c r="C52" s="34" t="s">
        <v>54</v>
      </c>
      <c r="D52" s="34" t="s">
        <v>115</v>
      </c>
      <c r="E52" s="6" t="s">
        <v>36</v>
      </c>
      <c r="F52" s="5">
        <v>60.7</v>
      </c>
    </row>
    <row r="53" spans="1:6" ht="20.25" customHeight="1" x14ac:dyDescent="0.25">
      <c r="A53" s="20" t="s">
        <v>39</v>
      </c>
      <c r="B53" s="6" t="s">
        <v>100</v>
      </c>
      <c r="C53" s="34" t="s">
        <v>54</v>
      </c>
      <c r="D53" s="34" t="s">
        <v>115</v>
      </c>
      <c r="E53" s="6" t="s">
        <v>40</v>
      </c>
      <c r="F53" s="5"/>
    </row>
    <row r="54" spans="1:6" ht="15.75" hidden="1" customHeight="1" x14ac:dyDescent="0.25">
      <c r="A54" s="2"/>
      <c r="B54" s="6" t="s">
        <v>100</v>
      </c>
      <c r="C54" s="6"/>
      <c r="D54" s="6"/>
      <c r="E54" s="6"/>
      <c r="F54" s="5"/>
    </row>
    <row r="55" spans="1:6" ht="15" hidden="1" customHeight="1" x14ac:dyDescent="0.25">
      <c r="A55" s="2"/>
      <c r="B55" s="6" t="s">
        <v>100</v>
      </c>
      <c r="C55" s="7"/>
      <c r="D55" s="6"/>
      <c r="E55" s="6"/>
      <c r="F55" s="5"/>
    </row>
    <row r="56" spans="1:6" ht="18" hidden="1" customHeight="1" x14ac:dyDescent="0.25">
      <c r="A56" s="2"/>
      <c r="B56" s="6" t="s">
        <v>100</v>
      </c>
      <c r="C56" s="7"/>
      <c r="D56" s="8"/>
      <c r="E56" s="8"/>
      <c r="F56" s="5"/>
    </row>
    <row r="57" spans="1:6" ht="15.75" hidden="1" customHeight="1" x14ac:dyDescent="0.25">
      <c r="A57" s="2"/>
      <c r="B57" s="6" t="s">
        <v>100</v>
      </c>
      <c r="C57" s="7"/>
      <c r="D57" s="7"/>
      <c r="E57" s="7"/>
      <c r="F57" s="5"/>
    </row>
    <row r="58" spans="1:6" ht="45.75" hidden="1" customHeight="1" x14ac:dyDescent="0.25">
      <c r="A58" s="2"/>
      <c r="B58" s="6" t="s">
        <v>100</v>
      </c>
      <c r="C58" s="7"/>
      <c r="D58" s="7"/>
      <c r="E58" s="7"/>
      <c r="F58" s="5"/>
    </row>
    <row r="59" spans="1:6" ht="15" hidden="1" customHeight="1" x14ac:dyDescent="0.25">
      <c r="A59" s="2"/>
      <c r="B59" s="6" t="s">
        <v>100</v>
      </c>
      <c r="C59" s="7"/>
      <c r="D59" s="7"/>
      <c r="E59" s="7"/>
      <c r="F59" s="5"/>
    </row>
    <row r="60" spans="1:6" ht="30" hidden="1" customHeight="1" x14ac:dyDescent="0.25">
      <c r="A60" s="2"/>
      <c r="B60" s="6" t="s">
        <v>100</v>
      </c>
      <c r="C60" s="7"/>
      <c r="D60" s="7"/>
      <c r="E60" s="7"/>
      <c r="F60" s="5"/>
    </row>
    <row r="61" spans="1:6" hidden="1" x14ac:dyDescent="0.25">
      <c r="A61" s="13"/>
      <c r="B61" s="6" t="s">
        <v>100</v>
      </c>
      <c r="C61" s="16"/>
      <c r="D61" s="16"/>
      <c r="E61" s="16"/>
      <c r="F61" s="5"/>
    </row>
    <row r="62" spans="1:6" ht="30" x14ac:dyDescent="0.25">
      <c r="A62" s="2" t="s">
        <v>21</v>
      </c>
      <c r="B62" s="6" t="s">
        <v>100</v>
      </c>
      <c r="C62" s="7" t="s">
        <v>58</v>
      </c>
      <c r="D62" s="3"/>
      <c r="E62" s="3"/>
      <c r="F62" s="15">
        <f>F63</f>
        <v>10</v>
      </c>
    </row>
    <row r="63" spans="1:6" x14ac:dyDescent="0.25">
      <c r="A63" s="2" t="s">
        <v>22</v>
      </c>
      <c r="B63" s="6" t="s">
        <v>100</v>
      </c>
      <c r="C63" s="7" t="s">
        <v>59</v>
      </c>
      <c r="D63" s="3"/>
      <c r="E63" s="3"/>
      <c r="F63" s="15">
        <f>F64</f>
        <v>10</v>
      </c>
    </row>
    <row r="64" spans="1:6" ht="39" customHeight="1" x14ac:dyDescent="0.25">
      <c r="A64" s="20" t="s">
        <v>45</v>
      </c>
      <c r="B64" s="6" t="s">
        <v>100</v>
      </c>
      <c r="C64" s="35" t="s">
        <v>59</v>
      </c>
      <c r="D64" s="36" t="s">
        <v>116</v>
      </c>
      <c r="E64" s="37"/>
      <c r="F64" s="38">
        <f>F66</f>
        <v>10</v>
      </c>
    </row>
    <row r="65" spans="1:6" ht="45" hidden="1" x14ac:dyDescent="0.25">
      <c r="A65" s="20" t="s">
        <v>35</v>
      </c>
      <c r="B65" s="6" t="s">
        <v>100</v>
      </c>
      <c r="C65" s="35" t="s">
        <v>59</v>
      </c>
      <c r="D65" s="37" t="s">
        <v>60</v>
      </c>
      <c r="E65" s="37">
        <v>100</v>
      </c>
      <c r="F65" s="38"/>
    </row>
    <row r="66" spans="1:6" ht="34.5" customHeight="1" x14ac:dyDescent="0.25">
      <c r="A66" s="20" t="s">
        <v>39</v>
      </c>
      <c r="B66" s="6" t="s">
        <v>100</v>
      </c>
      <c r="C66" s="7" t="s">
        <v>59</v>
      </c>
      <c r="D66" s="3" t="s">
        <v>116</v>
      </c>
      <c r="E66" s="7" t="s">
        <v>40</v>
      </c>
      <c r="F66" s="15">
        <v>10</v>
      </c>
    </row>
    <row r="67" spans="1:6" x14ac:dyDescent="0.25">
      <c r="A67" s="14"/>
      <c r="B67" s="6" t="s">
        <v>100</v>
      </c>
      <c r="C67" s="17"/>
      <c r="D67" s="17"/>
      <c r="E67" s="17"/>
      <c r="F67" s="5"/>
    </row>
    <row r="68" spans="1:6" ht="14.25" customHeight="1" x14ac:dyDescent="0.25">
      <c r="A68" s="14" t="s">
        <v>5</v>
      </c>
      <c r="B68" s="6" t="s">
        <v>100</v>
      </c>
      <c r="C68" s="17" t="s">
        <v>61</v>
      </c>
      <c r="D68" s="17"/>
      <c r="E68" s="17"/>
      <c r="F68" s="62">
        <f>F69+F74+F79</f>
        <v>414.6</v>
      </c>
    </row>
    <row r="69" spans="1:6" hidden="1" x14ac:dyDescent="0.25">
      <c r="A69" s="20" t="s">
        <v>65</v>
      </c>
      <c r="B69" s="6" t="s">
        <v>100</v>
      </c>
      <c r="C69" s="10" t="s">
        <v>62</v>
      </c>
      <c r="D69" s="10"/>
      <c r="E69" s="17"/>
      <c r="F69" s="5">
        <f>F70</f>
        <v>0</v>
      </c>
    </row>
    <row r="70" spans="1:6" ht="30" hidden="1" x14ac:dyDescent="0.25">
      <c r="A70" s="20" t="s">
        <v>45</v>
      </c>
      <c r="B70" s="6" t="s">
        <v>100</v>
      </c>
      <c r="C70" s="10" t="s">
        <v>62</v>
      </c>
      <c r="D70" s="10" t="s">
        <v>46</v>
      </c>
      <c r="E70" s="17"/>
      <c r="F70" s="5">
        <f>F71</f>
        <v>0</v>
      </c>
    </row>
    <row r="71" spans="1:6" ht="60" hidden="1" x14ac:dyDescent="0.25">
      <c r="A71" s="32" t="s">
        <v>68</v>
      </c>
      <c r="B71" s="6" t="s">
        <v>100</v>
      </c>
      <c r="C71" s="10" t="s">
        <v>62</v>
      </c>
      <c r="D71" s="17" t="s">
        <v>67</v>
      </c>
      <c r="E71" s="17"/>
      <c r="F71" s="5">
        <f>F72</f>
        <v>0</v>
      </c>
    </row>
    <row r="72" spans="1:6" ht="18" hidden="1" customHeight="1" x14ac:dyDescent="0.25">
      <c r="A72" s="20" t="s">
        <v>49</v>
      </c>
      <c r="B72" s="6" t="s">
        <v>100</v>
      </c>
      <c r="C72" s="10" t="s">
        <v>62</v>
      </c>
      <c r="D72" s="17" t="s">
        <v>67</v>
      </c>
      <c r="E72" s="17" t="s">
        <v>50</v>
      </c>
      <c r="F72" s="5"/>
    </row>
    <row r="73" spans="1:6" ht="13.5" customHeight="1" x14ac:dyDescent="0.25">
      <c r="A73" s="41"/>
      <c r="B73" s="6" t="s">
        <v>100</v>
      </c>
      <c r="C73" s="10"/>
      <c r="D73" s="17"/>
      <c r="E73" s="17"/>
      <c r="F73" s="5"/>
    </row>
    <row r="74" spans="1:6" x14ac:dyDescent="0.25">
      <c r="A74" s="26" t="s">
        <v>66</v>
      </c>
      <c r="B74" s="6" t="s">
        <v>100</v>
      </c>
      <c r="C74" s="10" t="s">
        <v>63</v>
      </c>
      <c r="D74" s="10"/>
      <c r="E74" s="10"/>
      <c r="F74" s="61">
        <f>F75</f>
        <v>414.6</v>
      </c>
    </row>
    <row r="75" spans="1:6" ht="30" x14ac:dyDescent="0.25">
      <c r="A75" s="20" t="s">
        <v>45</v>
      </c>
      <c r="B75" s="6" t="s">
        <v>100</v>
      </c>
      <c r="C75" s="10" t="s">
        <v>63</v>
      </c>
      <c r="D75" s="10" t="s">
        <v>117</v>
      </c>
      <c r="E75" s="10"/>
      <c r="F75" s="23">
        <f>F76</f>
        <v>414.6</v>
      </c>
    </row>
    <row r="76" spans="1:6" ht="30" x14ac:dyDescent="0.25">
      <c r="A76" s="32" t="s">
        <v>73</v>
      </c>
      <c r="B76" s="6" t="s">
        <v>100</v>
      </c>
      <c r="C76" s="10" t="s">
        <v>63</v>
      </c>
      <c r="D76" s="10" t="s">
        <v>117</v>
      </c>
      <c r="E76" s="10"/>
      <c r="F76" s="23">
        <f>F77</f>
        <v>414.6</v>
      </c>
    </row>
    <row r="77" spans="1:6" ht="31.5" customHeight="1" x14ac:dyDescent="0.25">
      <c r="A77" s="26" t="s">
        <v>43</v>
      </c>
      <c r="B77" s="6" t="s">
        <v>100</v>
      </c>
      <c r="C77" s="10" t="s">
        <v>63</v>
      </c>
      <c r="D77" s="10" t="s">
        <v>117</v>
      </c>
      <c r="E77" s="10" t="s">
        <v>40</v>
      </c>
      <c r="F77" s="23">
        <v>414.6</v>
      </c>
    </row>
    <row r="78" spans="1:6" ht="12.75" customHeight="1" x14ac:dyDescent="0.25">
      <c r="A78" s="26"/>
      <c r="B78" s="6" t="s">
        <v>100</v>
      </c>
      <c r="C78" s="10"/>
      <c r="D78" s="10"/>
      <c r="E78" s="10"/>
      <c r="F78" s="23"/>
    </row>
    <row r="79" spans="1:6" hidden="1" x14ac:dyDescent="0.25">
      <c r="A79" s="26" t="s">
        <v>69</v>
      </c>
      <c r="B79" s="6" t="s">
        <v>100</v>
      </c>
      <c r="C79" s="10" t="s">
        <v>64</v>
      </c>
      <c r="D79" s="3"/>
      <c r="E79" s="3"/>
      <c r="F79" s="23">
        <f>F80</f>
        <v>0</v>
      </c>
    </row>
    <row r="80" spans="1:6" ht="30" hidden="1" x14ac:dyDescent="0.25">
      <c r="A80" s="20" t="s">
        <v>45</v>
      </c>
      <c r="B80" s="6" t="s">
        <v>100</v>
      </c>
      <c r="C80" s="39" t="s">
        <v>64</v>
      </c>
      <c r="D80" s="10" t="s">
        <v>46</v>
      </c>
      <c r="E80" s="40"/>
      <c r="F80" s="23">
        <f>F81</f>
        <v>0</v>
      </c>
    </row>
    <row r="81" spans="1:6" ht="30" hidden="1" x14ac:dyDescent="0.25">
      <c r="A81" s="14" t="s">
        <v>74</v>
      </c>
      <c r="B81" s="6" t="s">
        <v>100</v>
      </c>
      <c r="C81" s="39" t="s">
        <v>64</v>
      </c>
      <c r="D81" s="10" t="s">
        <v>90</v>
      </c>
      <c r="E81" s="40"/>
      <c r="F81" s="23">
        <f>F82</f>
        <v>0</v>
      </c>
    </row>
    <row r="82" spans="1:6" ht="20.25" hidden="1" customHeight="1" x14ac:dyDescent="0.25">
      <c r="A82" s="26" t="s">
        <v>43</v>
      </c>
      <c r="B82" s="6" t="s">
        <v>100</v>
      </c>
      <c r="C82" s="39" t="s">
        <v>64</v>
      </c>
      <c r="D82" s="10" t="s">
        <v>90</v>
      </c>
      <c r="E82" s="40">
        <v>200</v>
      </c>
      <c r="F82" s="5"/>
    </row>
    <row r="83" spans="1:6" hidden="1" x14ac:dyDescent="0.25">
      <c r="A83" s="14"/>
      <c r="B83" s="6" t="s">
        <v>100</v>
      </c>
      <c r="C83" s="17"/>
      <c r="D83" s="17"/>
      <c r="E83" s="17"/>
      <c r="F83" s="5"/>
    </row>
    <row r="84" spans="1:6" x14ac:dyDescent="0.25">
      <c r="A84" s="2" t="s">
        <v>6</v>
      </c>
      <c r="B84" s="6" t="s">
        <v>100</v>
      </c>
      <c r="C84" s="6" t="s">
        <v>70</v>
      </c>
      <c r="D84" s="6"/>
      <c r="E84" s="6"/>
      <c r="F84" s="62">
        <f>F85+F91</f>
        <v>605</v>
      </c>
    </row>
    <row r="85" spans="1:6" x14ac:dyDescent="0.25">
      <c r="A85" s="2" t="s">
        <v>7</v>
      </c>
      <c r="B85" s="6" t="s">
        <v>100</v>
      </c>
      <c r="C85" s="6" t="s">
        <v>71</v>
      </c>
      <c r="D85" s="6"/>
      <c r="E85" s="6"/>
      <c r="F85" s="5">
        <f>F86</f>
        <v>70</v>
      </c>
    </row>
    <row r="86" spans="1:6" ht="30" x14ac:dyDescent="0.25">
      <c r="A86" s="20" t="s">
        <v>45</v>
      </c>
      <c r="B86" s="6" t="s">
        <v>100</v>
      </c>
      <c r="C86" s="10" t="s">
        <v>71</v>
      </c>
      <c r="D86" s="10" t="s">
        <v>119</v>
      </c>
      <c r="E86" s="6"/>
      <c r="F86" s="5">
        <v>70</v>
      </c>
    </row>
    <row r="87" spans="1:6" ht="41.25" customHeight="1" x14ac:dyDescent="0.25">
      <c r="A87" s="2" t="s">
        <v>11</v>
      </c>
      <c r="B87" s="6" t="s">
        <v>100</v>
      </c>
      <c r="C87" s="10" t="s">
        <v>71</v>
      </c>
      <c r="D87" s="10" t="s">
        <v>118</v>
      </c>
      <c r="E87" s="6"/>
      <c r="F87" s="5"/>
    </row>
    <row r="88" spans="1:6" ht="34.5" customHeight="1" x14ac:dyDescent="0.25">
      <c r="A88" s="26" t="s">
        <v>43</v>
      </c>
      <c r="B88" s="6" t="s">
        <v>100</v>
      </c>
      <c r="C88" s="10" t="s">
        <v>71</v>
      </c>
      <c r="D88" s="10" t="s">
        <v>118</v>
      </c>
      <c r="E88" s="6" t="s">
        <v>40</v>
      </c>
      <c r="F88" s="5"/>
    </row>
    <row r="89" spans="1:6" ht="45" x14ac:dyDescent="0.25">
      <c r="A89" s="24" t="s">
        <v>47</v>
      </c>
      <c r="B89" s="6" t="s">
        <v>100</v>
      </c>
      <c r="C89" s="10" t="s">
        <v>71</v>
      </c>
      <c r="D89" s="10" t="s">
        <v>120</v>
      </c>
      <c r="E89" s="10"/>
      <c r="F89" s="23">
        <f>F90</f>
        <v>5</v>
      </c>
    </row>
    <row r="90" spans="1:6" x14ac:dyDescent="0.25">
      <c r="A90" s="20" t="s">
        <v>49</v>
      </c>
      <c r="B90" s="6" t="s">
        <v>100</v>
      </c>
      <c r="C90" s="10" t="s">
        <v>71</v>
      </c>
      <c r="D90" s="10" t="s">
        <v>111</v>
      </c>
      <c r="E90" s="10" t="s">
        <v>50</v>
      </c>
      <c r="F90" s="23">
        <v>5</v>
      </c>
    </row>
    <row r="91" spans="1:6" x14ac:dyDescent="0.25">
      <c r="A91" s="2" t="s">
        <v>12</v>
      </c>
      <c r="B91" s="6" t="s">
        <v>100</v>
      </c>
      <c r="C91" s="6" t="s">
        <v>72</v>
      </c>
      <c r="D91" s="10"/>
      <c r="E91" s="6"/>
      <c r="F91" s="9">
        <f>F92</f>
        <v>535</v>
      </c>
    </row>
    <row r="92" spans="1:6" ht="30" x14ac:dyDescent="0.25">
      <c r="A92" s="20" t="s">
        <v>45</v>
      </c>
      <c r="B92" s="6" t="s">
        <v>100</v>
      </c>
      <c r="C92" s="6" t="s">
        <v>72</v>
      </c>
      <c r="D92" s="10" t="s">
        <v>121</v>
      </c>
      <c r="E92" s="6"/>
      <c r="F92" s="9">
        <f>F93+F95+F97+F99+F101+F103</f>
        <v>535</v>
      </c>
    </row>
    <row r="93" spans="1:6" x14ac:dyDescent="0.25">
      <c r="A93" s="2" t="s">
        <v>13</v>
      </c>
      <c r="B93" s="6" t="s">
        <v>100</v>
      </c>
      <c r="C93" s="6" t="s">
        <v>72</v>
      </c>
      <c r="D93" s="6" t="s">
        <v>122</v>
      </c>
      <c r="E93" s="6"/>
      <c r="F93" s="5">
        <v>297</v>
      </c>
    </row>
    <row r="94" spans="1:6" ht="17.25" customHeight="1" x14ac:dyDescent="0.25">
      <c r="A94" s="26" t="s">
        <v>43</v>
      </c>
      <c r="B94" s="6" t="s">
        <v>100</v>
      </c>
      <c r="C94" s="6" t="s">
        <v>72</v>
      </c>
      <c r="D94" s="6" t="s">
        <v>122</v>
      </c>
      <c r="E94" s="6" t="s">
        <v>40</v>
      </c>
      <c r="F94" s="5">
        <v>297</v>
      </c>
    </row>
    <row r="95" spans="1:6" x14ac:dyDescent="0.25">
      <c r="A95" s="2" t="s">
        <v>14</v>
      </c>
      <c r="B95" s="6" t="s">
        <v>100</v>
      </c>
      <c r="C95" s="6" t="s">
        <v>72</v>
      </c>
      <c r="D95" s="6" t="s">
        <v>123</v>
      </c>
      <c r="E95" s="6"/>
      <c r="F95" s="5">
        <f>F96</f>
        <v>80</v>
      </c>
    </row>
    <row r="96" spans="1:6" ht="30.75" customHeight="1" x14ac:dyDescent="0.25">
      <c r="A96" s="26" t="s">
        <v>43</v>
      </c>
      <c r="B96" s="6" t="s">
        <v>100</v>
      </c>
      <c r="C96" s="6" t="s">
        <v>72</v>
      </c>
      <c r="D96" s="6" t="s">
        <v>123</v>
      </c>
      <c r="E96" s="6" t="s">
        <v>40</v>
      </c>
      <c r="F96" s="5">
        <v>80</v>
      </c>
    </row>
    <row r="97" spans="1:6" x14ac:dyDescent="0.25">
      <c r="A97" s="2" t="s">
        <v>15</v>
      </c>
      <c r="B97" s="6" t="s">
        <v>100</v>
      </c>
      <c r="C97" s="6" t="s">
        <v>72</v>
      </c>
      <c r="D97" s="6" t="s">
        <v>124</v>
      </c>
      <c r="E97" s="6"/>
      <c r="F97" s="5">
        <f>F98</f>
        <v>15</v>
      </c>
    </row>
    <row r="98" spans="1:6" ht="29.25" customHeight="1" x14ac:dyDescent="0.25">
      <c r="A98" s="26" t="s">
        <v>43</v>
      </c>
      <c r="B98" s="6" t="s">
        <v>100</v>
      </c>
      <c r="C98" s="6" t="s">
        <v>72</v>
      </c>
      <c r="D98" s="6" t="s">
        <v>124</v>
      </c>
      <c r="E98" s="6" t="s">
        <v>40</v>
      </c>
      <c r="F98" s="5">
        <f>80-65</f>
        <v>15</v>
      </c>
    </row>
    <row r="99" spans="1:6" x14ac:dyDescent="0.25">
      <c r="A99" s="2" t="s">
        <v>17</v>
      </c>
      <c r="B99" s="6" t="s">
        <v>100</v>
      </c>
      <c r="C99" s="6" t="s">
        <v>72</v>
      </c>
      <c r="D99" s="6" t="s">
        <v>125</v>
      </c>
      <c r="E99" s="6"/>
      <c r="F99" s="5">
        <f>F100</f>
        <v>50</v>
      </c>
    </row>
    <row r="100" spans="1:6" ht="29.25" customHeight="1" x14ac:dyDescent="0.25">
      <c r="A100" s="26" t="s">
        <v>43</v>
      </c>
      <c r="B100" s="6" t="s">
        <v>100</v>
      </c>
      <c r="C100" s="6" t="s">
        <v>72</v>
      </c>
      <c r="D100" s="6" t="s">
        <v>125</v>
      </c>
      <c r="E100" s="6" t="s">
        <v>40</v>
      </c>
      <c r="F100" s="5">
        <v>50</v>
      </c>
    </row>
    <row r="101" spans="1:6" ht="30.75" customHeight="1" x14ac:dyDescent="0.25">
      <c r="A101" s="2" t="s">
        <v>18</v>
      </c>
      <c r="B101" s="6" t="s">
        <v>100</v>
      </c>
      <c r="C101" s="6" t="s">
        <v>72</v>
      </c>
      <c r="D101" s="6" t="s">
        <v>126</v>
      </c>
      <c r="E101" s="6"/>
      <c r="F101" s="5">
        <f>F102</f>
        <v>73</v>
      </c>
    </row>
    <row r="102" spans="1:6" ht="33" customHeight="1" x14ac:dyDescent="0.25">
      <c r="A102" s="26" t="s">
        <v>43</v>
      </c>
      <c r="B102" s="6" t="s">
        <v>100</v>
      </c>
      <c r="C102" s="6" t="s">
        <v>72</v>
      </c>
      <c r="D102" s="6" t="s">
        <v>126</v>
      </c>
      <c r="E102" s="6" t="s">
        <v>40</v>
      </c>
      <c r="F102" s="5">
        <v>73</v>
      </c>
    </row>
    <row r="103" spans="1:6" ht="30" customHeight="1" x14ac:dyDescent="0.25">
      <c r="A103" s="24" t="s">
        <v>47</v>
      </c>
      <c r="B103" s="6" t="s">
        <v>100</v>
      </c>
      <c r="C103" s="6" t="s">
        <v>72</v>
      </c>
      <c r="D103" s="18" t="s">
        <v>120</v>
      </c>
      <c r="E103" s="18"/>
      <c r="F103" s="5">
        <v>20</v>
      </c>
    </row>
    <row r="104" spans="1:6" ht="33" customHeight="1" x14ac:dyDescent="0.25">
      <c r="A104" s="20" t="s">
        <v>49</v>
      </c>
      <c r="B104" s="6" t="s">
        <v>100</v>
      </c>
      <c r="C104" s="6" t="s">
        <v>72</v>
      </c>
      <c r="D104" s="10" t="s">
        <v>127</v>
      </c>
      <c r="E104" s="10" t="s">
        <v>50</v>
      </c>
      <c r="F104" s="5"/>
    </row>
    <row r="105" spans="1:6" ht="16.5" customHeight="1" x14ac:dyDescent="0.25">
      <c r="A105" s="13"/>
      <c r="B105" s="6" t="s">
        <v>100</v>
      </c>
      <c r="C105" s="18"/>
      <c r="D105" s="18"/>
      <c r="E105" s="18"/>
      <c r="F105" s="5"/>
    </row>
    <row r="106" spans="1:6" ht="16.5" customHeight="1" x14ac:dyDescent="0.25">
      <c r="A106" s="2" t="s">
        <v>23</v>
      </c>
      <c r="B106" s="6" t="s">
        <v>100</v>
      </c>
      <c r="C106" s="7" t="s">
        <v>75</v>
      </c>
      <c r="D106" s="3"/>
      <c r="E106" s="3"/>
      <c r="F106" s="63">
        <f>F107</f>
        <v>10</v>
      </c>
    </row>
    <row r="107" spans="1:6" ht="16.5" customHeight="1" x14ac:dyDescent="0.25">
      <c r="A107" s="2" t="s">
        <v>24</v>
      </c>
      <c r="B107" s="6" t="s">
        <v>100</v>
      </c>
      <c r="C107" s="7" t="s">
        <v>76</v>
      </c>
      <c r="D107" s="3"/>
      <c r="E107" s="3"/>
      <c r="F107" s="15">
        <f>F108</f>
        <v>10</v>
      </c>
    </row>
    <row r="108" spans="1:6" ht="32.25" customHeight="1" x14ac:dyDescent="0.25">
      <c r="A108" s="20" t="s">
        <v>45</v>
      </c>
      <c r="B108" s="6" t="s">
        <v>100</v>
      </c>
      <c r="C108" s="7" t="s">
        <v>76</v>
      </c>
      <c r="D108" s="3" t="s">
        <v>121</v>
      </c>
      <c r="E108" s="3"/>
      <c r="F108" s="15">
        <f>F110</f>
        <v>10</v>
      </c>
    </row>
    <row r="109" spans="1:6" ht="18" customHeight="1" x14ac:dyDescent="0.25">
      <c r="A109" s="2" t="s">
        <v>25</v>
      </c>
      <c r="B109" s="6" t="s">
        <v>100</v>
      </c>
      <c r="C109" s="7" t="s">
        <v>76</v>
      </c>
      <c r="D109" s="69" t="s">
        <v>128</v>
      </c>
      <c r="E109" s="3"/>
      <c r="F109" s="15"/>
    </row>
    <row r="110" spans="1:6" ht="18" customHeight="1" x14ac:dyDescent="0.25">
      <c r="A110" s="26" t="s">
        <v>43</v>
      </c>
      <c r="B110" s="6" t="s">
        <v>100</v>
      </c>
      <c r="C110" s="7" t="s">
        <v>76</v>
      </c>
      <c r="D110" s="69" t="s">
        <v>128</v>
      </c>
      <c r="E110" s="3">
        <v>200</v>
      </c>
      <c r="F110" s="15">
        <v>10</v>
      </c>
    </row>
    <row r="111" spans="1:6" ht="16.5" customHeight="1" x14ac:dyDescent="0.25">
      <c r="A111" s="2"/>
      <c r="B111" s="6" t="s">
        <v>100</v>
      </c>
      <c r="C111" s="19"/>
      <c r="D111" s="19"/>
      <c r="E111" s="19"/>
      <c r="F111" s="5"/>
    </row>
    <row r="112" spans="1:6" x14ac:dyDescent="0.25">
      <c r="A112" s="42" t="s">
        <v>83</v>
      </c>
      <c r="B112" s="6" t="s">
        <v>100</v>
      </c>
      <c r="C112" s="43" t="s">
        <v>77</v>
      </c>
      <c r="D112" s="43"/>
      <c r="E112" s="43"/>
      <c r="F112" s="64">
        <f>F113+F119+F123</f>
        <v>950.59999999999991</v>
      </c>
    </row>
    <row r="113" spans="1:7" x14ac:dyDescent="0.25">
      <c r="A113" s="42" t="s">
        <v>8</v>
      </c>
      <c r="B113" s="6" t="s">
        <v>100</v>
      </c>
      <c r="C113" s="43" t="s">
        <v>78</v>
      </c>
      <c r="D113" s="43"/>
      <c r="E113" s="43"/>
      <c r="F113" s="44">
        <f>F115</f>
        <v>840.19999999999993</v>
      </c>
    </row>
    <row r="114" spans="1:7" ht="30" x14ac:dyDescent="0.25">
      <c r="A114" s="42" t="s">
        <v>45</v>
      </c>
      <c r="B114" s="6" t="s">
        <v>100</v>
      </c>
      <c r="C114" s="43" t="s">
        <v>78</v>
      </c>
      <c r="D114" s="43" t="s">
        <v>130</v>
      </c>
      <c r="E114" s="43"/>
      <c r="F114" s="44"/>
    </row>
    <row r="115" spans="1:7" ht="45" x14ac:dyDescent="0.25">
      <c r="A115" s="45" t="s">
        <v>97</v>
      </c>
      <c r="B115" s="6" t="s">
        <v>100</v>
      </c>
      <c r="C115" s="43" t="s">
        <v>78</v>
      </c>
      <c r="D115" s="43" t="s">
        <v>129</v>
      </c>
      <c r="E115" s="43"/>
      <c r="F115" s="44">
        <f>F116+F117</f>
        <v>840.19999999999993</v>
      </c>
      <c r="G115" s="48" t="s">
        <v>91</v>
      </c>
    </row>
    <row r="116" spans="1:7" ht="45.75" customHeight="1" x14ac:dyDescent="0.25">
      <c r="A116" s="45" t="s">
        <v>42</v>
      </c>
      <c r="B116" s="6" t="s">
        <v>100</v>
      </c>
      <c r="C116" s="43" t="s">
        <v>78</v>
      </c>
      <c r="D116" s="43" t="s">
        <v>129</v>
      </c>
      <c r="E116" s="43" t="s">
        <v>36</v>
      </c>
      <c r="F116" s="44">
        <v>525</v>
      </c>
    </row>
    <row r="117" spans="1:7" ht="18" customHeight="1" x14ac:dyDescent="0.25">
      <c r="A117" s="45" t="s">
        <v>43</v>
      </c>
      <c r="B117" s="6" t="s">
        <v>100</v>
      </c>
      <c r="C117" s="43" t="s">
        <v>78</v>
      </c>
      <c r="D117" s="43" t="s">
        <v>129</v>
      </c>
      <c r="E117" s="43" t="s">
        <v>40</v>
      </c>
      <c r="F117" s="44">
        <f>341.4+96.4-122.6</f>
        <v>315.19999999999993</v>
      </c>
    </row>
    <row r="118" spans="1:7" ht="45" x14ac:dyDescent="0.25">
      <c r="A118" s="46" t="s">
        <v>47</v>
      </c>
      <c r="B118" s="6" t="s">
        <v>100</v>
      </c>
      <c r="C118" s="43" t="s">
        <v>78</v>
      </c>
      <c r="D118" s="47" t="s">
        <v>120</v>
      </c>
      <c r="E118" s="43"/>
      <c r="F118" s="44"/>
    </row>
    <row r="119" spans="1:7" x14ac:dyDescent="0.25">
      <c r="A119" s="42" t="s">
        <v>49</v>
      </c>
      <c r="B119" s="6" t="s">
        <v>100</v>
      </c>
      <c r="C119" s="43" t="s">
        <v>78</v>
      </c>
      <c r="D119" s="47" t="s">
        <v>120</v>
      </c>
      <c r="E119" s="47" t="s">
        <v>50</v>
      </c>
      <c r="F119" s="44">
        <f>F120</f>
        <v>109</v>
      </c>
    </row>
    <row r="120" spans="1:7" ht="30" x14ac:dyDescent="0.25">
      <c r="A120" s="45" t="s">
        <v>98</v>
      </c>
      <c r="B120" s="6" t="s">
        <v>100</v>
      </c>
      <c r="C120" s="43" t="s">
        <v>78</v>
      </c>
      <c r="D120" s="43" t="s">
        <v>131</v>
      </c>
      <c r="E120" s="43"/>
      <c r="F120" s="44">
        <f>F121+F122</f>
        <v>109</v>
      </c>
      <c r="G120" s="48" t="s">
        <v>92</v>
      </c>
    </row>
    <row r="121" spans="1:7" ht="45" x14ac:dyDescent="0.25">
      <c r="A121" s="45" t="s">
        <v>42</v>
      </c>
      <c r="B121" s="6" t="s">
        <v>100</v>
      </c>
      <c r="C121" s="43" t="s">
        <v>78</v>
      </c>
      <c r="D121" s="43" t="s">
        <v>131</v>
      </c>
      <c r="E121" s="43" t="s">
        <v>36</v>
      </c>
      <c r="F121" s="44">
        <v>99</v>
      </c>
    </row>
    <row r="122" spans="1:7" ht="15" customHeight="1" x14ac:dyDescent="0.25">
      <c r="A122" s="45" t="s">
        <v>43</v>
      </c>
      <c r="B122" s="6" t="s">
        <v>100</v>
      </c>
      <c r="C122" s="43" t="s">
        <v>78</v>
      </c>
      <c r="D122" s="43" t="s">
        <v>131</v>
      </c>
      <c r="E122" s="43" t="s">
        <v>40</v>
      </c>
      <c r="F122" s="44">
        <v>10</v>
      </c>
    </row>
    <row r="123" spans="1:7" ht="44.25" customHeight="1" x14ac:dyDescent="0.25">
      <c r="A123" s="24" t="s">
        <v>47</v>
      </c>
      <c r="B123" s="6" t="s">
        <v>100</v>
      </c>
      <c r="C123" s="6" t="s">
        <v>78</v>
      </c>
      <c r="D123" s="10" t="s">
        <v>120</v>
      </c>
      <c r="E123" s="6"/>
      <c r="F123" s="5">
        <v>1.4</v>
      </c>
    </row>
    <row r="124" spans="1:7" hidden="1" x14ac:dyDescent="0.25">
      <c r="A124" s="20" t="s">
        <v>49</v>
      </c>
      <c r="B124" s="6" t="s">
        <v>100</v>
      </c>
      <c r="C124" s="6" t="s">
        <v>78</v>
      </c>
      <c r="D124" s="10" t="s">
        <v>48</v>
      </c>
      <c r="E124" s="10" t="s">
        <v>50</v>
      </c>
      <c r="F124" s="5"/>
    </row>
    <row r="125" spans="1:7" ht="0.75" hidden="1" customHeight="1" x14ac:dyDescent="0.25">
      <c r="A125" s="2"/>
      <c r="B125" s="6" t="s">
        <v>100</v>
      </c>
      <c r="C125" s="6"/>
      <c r="D125" s="6"/>
      <c r="E125" s="6"/>
      <c r="F125" s="5"/>
    </row>
    <row r="126" spans="1:7" hidden="1" x14ac:dyDescent="0.25">
      <c r="A126" s="20" t="s">
        <v>84</v>
      </c>
      <c r="B126" s="6" t="s">
        <v>100</v>
      </c>
      <c r="C126" s="6" t="s">
        <v>87</v>
      </c>
      <c r="D126" s="6"/>
      <c r="E126" s="6"/>
      <c r="F126" s="5">
        <f>F127</f>
        <v>0</v>
      </c>
    </row>
    <row r="127" spans="1:7" hidden="1" x14ac:dyDescent="0.25">
      <c r="A127" s="20" t="s">
        <v>85</v>
      </c>
      <c r="B127" s="6" t="s">
        <v>100</v>
      </c>
      <c r="C127" s="6" t="s">
        <v>88</v>
      </c>
      <c r="D127" s="6"/>
      <c r="E127" s="6"/>
      <c r="F127" s="5">
        <f>F128</f>
        <v>0</v>
      </c>
    </row>
    <row r="128" spans="1:7" hidden="1" x14ac:dyDescent="0.25">
      <c r="A128" s="2" t="s">
        <v>86</v>
      </c>
      <c r="B128" s="6" t="s">
        <v>100</v>
      </c>
      <c r="C128" s="6" t="s">
        <v>88</v>
      </c>
      <c r="D128" s="6" t="s">
        <v>93</v>
      </c>
      <c r="E128" s="6"/>
      <c r="F128" s="5">
        <f>F129</f>
        <v>0</v>
      </c>
    </row>
    <row r="129" spans="1:6" ht="44.25" hidden="1" customHeight="1" x14ac:dyDescent="0.25">
      <c r="A129" s="20" t="s">
        <v>96</v>
      </c>
      <c r="B129" s="6" t="s">
        <v>100</v>
      </c>
      <c r="C129" s="6" t="s">
        <v>88</v>
      </c>
      <c r="D129" s="6" t="s">
        <v>94</v>
      </c>
      <c r="E129" s="6" t="s">
        <v>95</v>
      </c>
      <c r="F129" s="5"/>
    </row>
    <row r="130" spans="1:6" x14ac:dyDescent="0.25">
      <c r="A130" s="2"/>
      <c r="B130" s="6" t="s">
        <v>100</v>
      </c>
      <c r="C130" s="6"/>
      <c r="D130" s="6"/>
      <c r="E130" s="6"/>
      <c r="F130" s="5"/>
    </row>
    <row r="131" spans="1:6" x14ac:dyDescent="0.25">
      <c r="A131" s="11" t="s">
        <v>19</v>
      </c>
      <c r="B131" s="6" t="s">
        <v>100</v>
      </c>
      <c r="C131" s="10" t="s">
        <v>79</v>
      </c>
      <c r="D131" s="10"/>
      <c r="E131" s="10"/>
      <c r="F131" s="62">
        <f>F132</f>
        <v>10</v>
      </c>
    </row>
    <row r="132" spans="1:6" x14ac:dyDescent="0.25">
      <c r="A132" s="11" t="s">
        <v>27</v>
      </c>
      <c r="B132" s="6" t="s">
        <v>100</v>
      </c>
      <c r="C132" s="10" t="s">
        <v>80</v>
      </c>
      <c r="D132" s="10"/>
      <c r="E132" s="10"/>
      <c r="F132" s="5">
        <v>10</v>
      </c>
    </row>
    <row r="133" spans="1:6" ht="30.75" customHeight="1" x14ac:dyDescent="0.25">
      <c r="A133" s="20" t="s">
        <v>45</v>
      </c>
      <c r="B133" s="6" t="s">
        <v>100</v>
      </c>
      <c r="C133" s="10" t="s">
        <v>80</v>
      </c>
      <c r="D133" s="6" t="s">
        <v>121</v>
      </c>
      <c r="E133" s="10"/>
      <c r="F133" s="5">
        <f>F134</f>
        <v>10</v>
      </c>
    </row>
    <row r="134" spans="1:6" ht="17.25" customHeight="1" x14ac:dyDescent="0.25">
      <c r="A134" s="26" t="s">
        <v>43</v>
      </c>
      <c r="B134" s="6" t="s">
        <v>100</v>
      </c>
      <c r="C134" s="10" t="s">
        <v>80</v>
      </c>
      <c r="D134" s="10" t="s">
        <v>132</v>
      </c>
      <c r="E134" s="10" t="s">
        <v>40</v>
      </c>
      <c r="F134" s="5">
        <v>10</v>
      </c>
    </row>
    <row r="135" spans="1:6" x14ac:dyDescent="0.25">
      <c r="A135" s="12"/>
      <c r="B135" s="6" t="s">
        <v>100</v>
      </c>
      <c r="C135" s="7"/>
      <c r="D135" s="7"/>
      <c r="E135" s="7"/>
      <c r="F135" s="9"/>
    </row>
    <row r="136" spans="1:6" ht="19.5" customHeight="1" x14ac:dyDescent="0.25">
      <c r="A136" s="11" t="s">
        <v>20</v>
      </c>
      <c r="B136" s="6" t="s">
        <v>100</v>
      </c>
      <c r="C136" s="7" t="s">
        <v>81</v>
      </c>
      <c r="D136" s="7"/>
      <c r="E136" s="7"/>
      <c r="F136" s="65">
        <f>F137</f>
        <v>45</v>
      </c>
    </row>
    <row r="137" spans="1:6" ht="18.75" customHeight="1" x14ac:dyDescent="0.25">
      <c r="A137" s="2" t="s">
        <v>26</v>
      </c>
      <c r="B137" s="6" t="s">
        <v>100</v>
      </c>
      <c r="C137" s="7" t="s">
        <v>82</v>
      </c>
      <c r="D137" s="6"/>
      <c r="E137" s="6"/>
      <c r="F137" s="9">
        <f>F138</f>
        <v>45</v>
      </c>
    </row>
    <row r="138" spans="1:6" ht="19.5" customHeight="1" x14ac:dyDescent="0.25">
      <c r="A138" s="20" t="s">
        <v>45</v>
      </c>
      <c r="B138" s="6" t="s">
        <v>100</v>
      </c>
      <c r="C138" s="7" t="s">
        <v>82</v>
      </c>
      <c r="D138" s="6" t="s">
        <v>130</v>
      </c>
      <c r="E138" s="10"/>
      <c r="F138" s="5">
        <f>F139</f>
        <v>45</v>
      </c>
    </row>
    <row r="139" spans="1:6" ht="23.25" customHeight="1" x14ac:dyDescent="0.25">
      <c r="A139" s="59" t="s">
        <v>43</v>
      </c>
      <c r="B139" s="6" t="s">
        <v>100</v>
      </c>
      <c r="C139" s="7" t="s">
        <v>82</v>
      </c>
      <c r="D139" s="10" t="s">
        <v>133</v>
      </c>
      <c r="E139" s="10" t="s">
        <v>40</v>
      </c>
      <c r="F139" s="5">
        <v>45</v>
      </c>
    </row>
    <row r="140" spans="1:6" x14ac:dyDescent="0.25">
      <c r="A140" s="49"/>
      <c r="B140" s="51"/>
      <c r="C140" s="49"/>
      <c r="D140" s="49"/>
      <c r="E140" s="49"/>
    </row>
    <row r="141" spans="1:6" x14ac:dyDescent="0.25">
      <c r="A141" s="49"/>
      <c r="B141" s="51"/>
      <c r="C141" s="49"/>
      <c r="D141" s="49"/>
      <c r="E141" s="49"/>
    </row>
    <row r="142" spans="1:6" x14ac:dyDescent="0.25">
      <c r="A142" s="49"/>
      <c r="B142" s="51"/>
      <c r="C142" s="49"/>
      <c r="D142" s="49"/>
      <c r="E142" s="49"/>
    </row>
    <row r="143" spans="1:6" x14ac:dyDescent="0.25">
      <c r="A143" s="49"/>
      <c r="B143" s="51"/>
      <c r="C143" s="49"/>
      <c r="D143" s="49"/>
      <c r="E143" s="49"/>
    </row>
    <row r="144" spans="1:6" x14ac:dyDescent="0.25">
      <c r="A144" s="49"/>
      <c r="B144" s="51"/>
      <c r="C144" s="49"/>
      <c r="D144" s="49"/>
      <c r="E144" s="49"/>
    </row>
    <row r="145" spans="1:5" x14ac:dyDescent="0.25">
      <c r="A145" s="49"/>
      <c r="B145" s="51"/>
      <c r="C145" s="49"/>
      <c r="D145" s="49"/>
      <c r="E145" s="49"/>
    </row>
    <row r="146" spans="1:5" x14ac:dyDescent="0.25">
      <c r="A146" s="49"/>
      <c r="B146" s="51"/>
      <c r="C146" s="49"/>
      <c r="D146" s="49"/>
      <c r="E146" s="49"/>
    </row>
    <row r="147" spans="1:5" x14ac:dyDescent="0.25">
      <c r="A147" s="49"/>
      <c r="B147" s="51"/>
      <c r="C147" s="49"/>
      <c r="D147" s="49"/>
      <c r="E147" s="49"/>
    </row>
    <row r="148" spans="1:5" x14ac:dyDescent="0.25">
      <c r="A148" s="49"/>
      <c r="B148" s="51"/>
      <c r="C148" s="49"/>
      <c r="D148" s="49"/>
      <c r="E148" s="49"/>
    </row>
    <row r="149" spans="1:5" x14ac:dyDescent="0.25">
      <c r="A149" s="49"/>
      <c r="B149" s="51"/>
      <c r="C149" s="49"/>
      <c r="D149" s="49"/>
      <c r="E149" s="49"/>
    </row>
    <row r="150" spans="1:5" x14ac:dyDescent="0.25">
      <c r="A150" s="49"/>
      <c r="B150" s="51"/>
      <c r="C150" s="49"/>
      <c r="D150" s="49"/>
      <c r="E150" s="49"/>
    </row>
    <row r="151" spans="1:5" x14ac:dyDescent="0.25">
      <c r="A151" s="49"/>
      <c r="B151" s="51"/>
      <c r="C151" s="49"/>
      <c r="D151" s="49"/>
      <c r="E151" s="49"/>
    </row>
    <row r="152" spans="1:5" x14ac:dyDescent="0.25">
      <c r="A152" s="49"/>
      <c r="B152" s="51"/>
      <c r="C152" s="49"/>
      <c r="D152" s="49"/>
      <c r="E152" s="49"/>
    </row>
    <row r="153" spans="1:5" x14ac:dyDescent="0.25">
      <c r="A153" s="49"/>
      <c r="B153" s="51"/>
      <c r="C153" s="49"/>
      <c r="D153" s="49"/>
      <c r="E153" s="49"/>
    </row>
    <row r="154" spans="1:5" x14ac:dyDescent="0.25">
      <c r="A154" s="49"/>
      <c r="B154" s="51"/>
      <c r="C154" s="49"/>
      <c r="D154" s="49"/>
      <c r="E154" s="49"/>
    </row>
    <row r="155" spans="1:5" x14ac:dyDescent="0.25">
      <c r="A155" s="49"/>
      <c r="B155" s="51"/>
      <c r="C155" s="49"/>
      <c r="D155" s="49"/>
      <c r="E155" s="49"/>
    </row>
    <row r="156" spans="1:5" x14ac:dyDescent="0.25">
      <c r="A156" s="49"/>
      <c r="B156" s="51"/>
      <c r="C156" s="49"/>
      <c r="D156" s="49"/>
      <c r="E156" s="49"/>
    </row>
    <row r="157" spans="1:5" x14ac:dyDescent="0.25">
      <c r="A157" s="49"/>
      <c r="B157" s="51"/>
      <c r="C157" s="49"/>
      <c r="D157" s="49"/>
      <c r="E157" s="49"/>
    </row>
    <row r="158" spans="1:5" x14ac:dyDescent="0.25">
      <c r="A158" s="49"/>
      <c r="B158" s="51"/>
      <c r="C158" s="49"/>
      <c r="D158" s="49"/>
      <c r="E158" s="49"/>
    </row>
    <row r="159" spans="1:5" x14ac:dyDescent="0.25">
      <c r="A159" s="49"/>
      <c r="B159" s="51"/>
      <c r="C159" s="49"/>
      <c r="D159" s="49"/>
      <c r="E159" s="49"/>
    </row>
    <row r="160" spans="1:5" x14ac:dyDescent="0.25">
      <c r="A160" s="49"/>
      <c r="B160" s="51"/>
      <c r="C160" s="49"/>
      <c r="D160" s="49"/>
      <c r="E160" s="49"/>
    </row>
    <row r="161" spans="1:5" x14ac:dyDescent="0.25">
      <c r="A161" s="49"/>
      <c r="B161" s="51"/>
      <c r="C161" s="49"/>
      <c r="D161" s="49"/>
      <c r="E161" s="49"/>
    </row>
    <row r="162" spans="1:5" x14ac:dyDescent="0.25">
      <c r="A162" s="49"/>
      <c r="B162" s="51"/>
      <c r="C162" s="49"/>
      <c r="D162" s="49"/>
      <c r="E162" s="49"/>
    </row>
    <row r="163" spans="1:5" x14ac:dyDescent="0.25">
      <c r="A163" s="49"/>
      <c r="B163" s="51"/>
      <c r="C163" s="49"/>
      <c r="D163" s="49"/>
      <c r="E163" s="49"/>
    </row>
    <row r="164" spans="1:5" x14ac:dyDescent="0.25">
      <c r="A164" s="49"/>
      <c r="B164" s="51"/>
      <c r="C164" s="49"/>
      <c r="D164" s="49"/>
      <c r="E164" s="49"/>
    </row>
    <row r="165" spans="1:5" x14ac:dyDescent="0.25">
      <c r="A165" s="49"/>
      <c r="B165" s="51"/>
      <c r="C165" s="49"/>
      <c r="D165" s="49"/>
      <c r="E165" s="49"/>
    </row>
    <row r="166" spans="1:5" x14ac:dyDescent="0.25">
      <c r="A166" s="49"/>
      <c r="B166" s="51"/>
      <c r="C166" s="49"/>
      <c r="D166" s="49"/>
      <c r="E166" s="49"/>
    </row>
    <row r="167" spans="1:5" x14ac:dyDescent="0.25">
      <c r="A167" s="49"/>
      <c r="B167" s="51"/>
      <c r="C167" s="49"/>
      <c r="D167" s="49"/>
      <c r="E167" s="49"/>
    </row>
    <row r="168" spans="1:5" x14ac:dyDescent="0.25">
      <c r="A168" s="49"/>
      <c r="B168" s="51"/>
      <c r="C168" s="49"/>
      <c r="D168" s="49"/>
      <c r="E168" s="49"/>
    </row>
    <row r="169" spans="1:5" x14ac:dyDescent="0.25">
      <c r="A169" s="49"/>
      <c r="B169" s="51"/>
      <c r="C169" s="49"/>
      <c r="D169" s="49"/>
      <c r="E169" s="49"/>
    </row>
    <row r="170" spans="1:5" x14ac:dyDescent="0.25">
      <c r="A170" s="49"/>
      <c r="B170" s="51"/>
      <c r="C170" s="49"/>
      <c r="D170" s="49"/>
      <c r="E170" s="49"/>
    </row>
    <row r="171" spans="1:5" x14ac:dyDescent="0.25">
      <c r="A171" s="49"/>
      <c r="B171" s="51"/>
      <c r="C171" s="49"/>
      <c r="D171" s="49"/>
      <c r="E171" s="49"/>
    </row>
    <row r="172" spans="1:5" x14ac:dyDescent="0.25">
      <c r="A172" s="49"/>
      <c r="B172" s="51"/>
      <c r="C172" s="49"/>
      <c r="D172" s="49"/>
      <c r="E172" s="49"/>
    </row>
    <row r="173" spans="1:5" x14ac:dyDescent="0.25">
      <c r="A173" s="49"/>
      <c r="B173" s="51"/>
      <c r="C173" s="49"/>
      <c r="D173" s="49"/>
      <c r="E173" s="49"/>
    </row>
    <row r="174" spans="1:5" x14ac:dyDescent="0.25">
      <c r="A174" s="49"/>
      <c r="B174" s="51"/>
      <c r="C174" s="49"/>
      <c r="D174" s="49"/>
      <c r="E174" s="49"/>
    </row>
    <row r="175" spans="1:5" x14ac:dyDescent="0.25">
      <c r="A175" s="49"/>
      <c r="B175" s="50"/>
      <c r="C175" s="49"/>
      <c r="D175" s="49"/>
      <c r="E175" s="49"/>
    </row>
    <row r="176" spans="1:5" x14ac:dyDescent="0.25">
      <c r="A176" s="49"/>
      <c r="B176" s="51"/>
      <c r="C176" s="49"/>
      <c r="D176" s="49"/>
      <c r="E176" s="49"/>
    </row>
    <row r="177" spans="1:5" x14ac:dyDescent="0.25">
      <c r="A177" s="49"/>
      <c r="B177" s="51"/>
      <c r="C177" s="49"/>
      <c r="D177" s="49"/>
      <c r="E177" s="49"/>
    </row>
    <row r="178" spans="1:5" x14ac:dyDescent="0.25">
      <c r="A178" s="49"/>
      <c r="B178" s="51"/>
      <c r="C178" s="49"/>
      <c r="D178" s="49"/>
      <c r="E178" s="49"/>
    </row>
    <row r="179" spans="1:5" x14ac:dyDescent="0.25">
      <c r="A179" s="49"/>
      <c r="B179" s="51"/>
      <c r="C179" s="49"/>
      <c r="D179" s="49"/>
      <c r="E179" s="49"/>
    </row>
    <row r="180" spans="1:5" x14ac:dyDescent="0.25">
      <c r="A180" s="49"/>
      <c r="B180" s="51"/>
      <c r="C180" s="49"/>
      <c r="D180" s="49"/>
      <c r="E180" s="49"/>
    </row>
    <row r="181" spans="1:5" x14ac:dyDescent="0.25">
      <c r="A181" s="49"/>
      <c r="B181" s="51"/>
      <c r="C181" s="49"/>
      <c r="D181" s="49"/>
      <c r="E181" s="49"/>
    </row>
    <row r="182" spans="1:5" x14ac:dyDescent="0.25">
      <c r="A182" s="49"/>
      <c r="B182" s="50"/>
      <c r="C182" s="49"/>
      <c r="D182" s="49"/>
      <c r="E182" s="49"/>
    </row>
    <row r="183" spans="1:5" x14ac:dyDescent="0.25">
      <c r="A183" s="49"/>
      <c r="B183" s="52"/>
      <c r="C183" s="49"/>
      <c r="D183" s="49"/>
      <c r="E183" s="49"/>
    </row>
    <row r="184" spans="1:5" x14ac:dyDescent="0.25">
      <c r="A184" s="49"/>
      <c r="B184" s="52"/>
      <c r="C184" s="49"/>
      <c r="D184" s="49"/>
      <c r="E184" s="49"/>
    </row>
    <row r="185" spans="1:5" x14ac:dyDescent="0.25">
      <c r="A185" s="49"/>
      <c r="B185" s="52"/>
      <c r="C185" s="49"/>
      <c r="D185" s="49"/>
      <c r="E185" s="49"/>
    </row>
    <row r="186" spans="1:5" x14ac:dyDescent="0.25">
      <c r="A186" s="49"/>
      <c r="B186" s="52"/>
      <c r="C186" s="49"/>
      <c r="D186" s="49"/>
      <c r="E186" s="49"/>
    </row>
    <row r="187" spans="1:5" x14ac:dyDescent="0.25">
      <c r="A187" s="49"/>
      <c r="B187" s="52"/>
      <c r="C187" s="49"/>
      <c r="D187" s="49"/>
      <c r="E187" s="49"/>
    </row>
    <row r="188" spans="1:5" x14ac:dyDescent="0.25">
      <c r="A188" s="49"/>
      <c r="B188" s="52"/>
      <c r="C188" s="49"/>
      <c r="D188" s="49"/>
      <c r="E188" s="49"/>
    </row>
    <row r="189" spans="1:5" x14ac:dyDescent="0.25">
      <c r="A189" s="49"/>
      <c r="B189" s="52"/>
      <c r="C189" s="49"/>
      <c r="D189" s="49"/>
      <c r="E189" s="49"/>
    </row>
    <row r="190" spans="1:5" x14ac:dyDescent="0.25">
      <c r="A190" s="49"/>
      <c r="B190" s="51"/>
      <c r="C190" s="49"/>
      <c r="D190" s="49"/>
      <c r="E190" s="49"/>
    </row>
    <row r="191" spans="1:5" x14ac:dyDescent="0.25">
      <c r="A191" s="49"/>
      <c r="B191" s="51"/>
      <c r="C191" s="49"/>
      <c r="D191" s="49"/>
      <c r="E191" s="49"/>
    </row>
    <row r="192" spans="1:5" x14ac:dyDescent="0.25">
      <c r="A192" s="49"/>
      <c r="B192" s="57"/>
      <c r="C192" s="49"/>
      <c r="D192" s="49"/>
      <c r="E192" s="49"/>
    </row>
    <row r="193" spans="1:5" x14ac:dyDescent="0.25">
      <c r="A193" s="49"/>
      <c r="B193" s="57"/>
      <c r="C193" s="49"/>
      <c r="D193" s="49"/>
      <c r="E193" s="49"/>
    </row>
    <row r="194" spans="1:5" x14ac:dyDescent="0.25">
      <c r="A194" s="49"/>
      <c r="B194" s="51"/>
      <c r="C194" s="49"/>
      <c r="D194" s="49"/>
      <c r="E194" s="49"/>
    </row>
    <row r="195" spans="1:5" x14ac:dyDescent="0.25">
      <c r="A195" s="49"/>
      <c r="B195" s="52"/>
      <c r="C195" s="49"/>
      <c r="D195" s="49"/>
      <c r="E195" s="49"/>
    </row>
    <row r="196" spans="1:5" x14ac:dyDescent="0.25">
      <c r="A196" s="49"/>
      <c r="B196" s="51"/>
      <c r="C196" s="49"/>
      <c r="D196" s="49"/>
      <c r="E196" s="49"/>
    </row>
    <row r="197" spans="1:5" x14ac:dyDescent="0.25">
      <c r="A197" s="49"/>
      <c r="B197" s="51"/>
      <c r="C197" s="49"/>
      <c r="D197" s="49"/>
      <c r="E197" s="49"/>
    </row>
    <row r="198" spans="1:5" x14ac:dyDescent="0.25">
      <c r="A198" s="49"/>
      <c r="B198" s="57"/>
      <c r="C198" s="49"/>
      <c r="D198" s="49"/>
      <c r="E198" s="49"/>
    </row>
    <row r="199" spans="1:5" x14ac:dyDescent="0.25">
      <c r="A199" s="49"/>
      <c r="B199" s="57"/>
      <c r="C199" s="49"/>
      <c r="D199" s="49"/>
      <c r="E199" s="49"/>
    </row>
    <row r="200" spans="1:5" x14ac:dyDescent="0.25">
      <c r="A200" s="49"/>
      <c r="B200" s="51"/>
      <c r="C200" s="49"/>
      <c r="D200" s="49"/>
      <c r="E200" s="49"/>
    </row>
    <row r="201" spans="1:5" x14ac:dyDescent="0.25">
      <c r="A201" s="49"/>
      <c r="B201" s="51"/>
      <c r="C201" s="49"/>
      <c r="D201" s="49"/>
      <c r="E201" s="49"/>
    </row>
    <row r="202" spans="1:5" x14ac:dyDescent="0.25">
      <c r="A202" s="49"/>
      <c r="B202" s="51"/>
      <c r="C202" s="49"/>
      <c r="D202" s="49"/>
      <c r="E202" s="49"/>
    </row>
    <row r="203" spans="1:5" x14ac:dyDescent="0.25">
      <c r="A203" s="49"/>
      <c r="B203" s="57"/>
      <c r="C203" s="49"/>
      <c r="D203" s="49"/>
      <c r="E203" s="49"/>
    </row>
    <row r="204" spans="1:5" x14ac:dyDescent="0.25">
      <c r="A204" s="49"/>
      <c r="B204" s="57"/>
      <c r="C204" s="49"/>
      <c r="D204" s="49"/>
      <c r="E204" s="49"/>
    </row>
    <row r="205" spans="1:5" x14ac:dyDescent="0.25">
      <c r="A205" s="49"/>
      <c r="B205" s="51"/>
      <c r="C205" s="49"/>
      <c r="D205" s="49"/>
      <c r="E205" s="49"/>
    </row>
    <row r="206" spans="1:5" x14ac:dyDescent="0.25">
      <c r="A206" s="49"/>
      <c r="B206" s="51"/>
      <c r="C206" s="49"/>
      <c r="D206" s="49"/>
      <c r="E206" s="49"/>
    </row>
    <row r="207" spans="1:5" x14ac:dyDescent="0.25">
      <c r="A207" s="49"/>
      <c r="B207" s="51"/>
      <c r="C207" s="49"/>
      <c r="D207" s="49"/>
      <c r="E207" s="49"/>
    </row>
    <row r="208" spans="1:5" x14ac:dyDescent="0.25">
      <c r="A208" s="49"/>
      <c r="B208" s="57"/>
      <c r="C208" s="49"/>
      <c r="D208" s="49"/>
      <c r="E208" s="49"/>
    </row>
    <row r="209" spans="1:6" x14ac:dyDescent="0.25">
      <c r="A209" s="49"/>
      <c r="B209" s="57"/>
      <c r="C209" s="49"/>
      <c r="D209" s="49"/>
      <c r="E209" s="49"/>
    </row>
    <row r="210" spans="1:6" x14ac:dyDescent="0.25">
      <c r="A210" s="49"/>
      <c r="B210" s="51"/>
      <c r="C210" s="49"/>
      <c r="D210" s="49"/>
      <c r="E210" s="49"/>
    </row>
    <row r="211" spans="1:6" x14ac:dyDescent="0.25">
      <c r="A211" s="49"/>
      <c r="B211" s="57"/>
      <c r="C211" s="49"/>
      <c r="D211" s="49"/>
      <c r="E211" s="49"/>
    </row>
    <row r="212" spans="1:6" x14ac:dyDescent="0.25">
      <c r="A212" s="49"/>
      <c r="B212" s="57"/>
      <c r="C212" s="49"/>
      <c r="D212" s="49"/>
      <c r="E212" s="49"/>
    </row>
    <row r="213" spans="1:6" x14ac:dyDescent="0.25">
      <c r="A213" s="49"/>
      <c r="B213" s="51"/>
      <c r="C213" s="49"/>
      <c r="D213" s="49"/>
      <c r="E213" s="49"/>
    </row>
    <row r="214" spans="1:6" x14ac:dyDescent="0.25">
      <c r="A214" s="49"/>
      <c r="B214" s="58"/>
      <c r="C214" s="49"/>
      <c r="D214" s="49"/>
      <c r="E214" s="49"/>
    </row>
    <row r="215" spans="1:6" x14ac:dyDescent="0.25">
      <c r="A215" s="49"/>
      <c r="B215" s="58"/>
      <c r="C215" s="49"/>
      <c r="D215" s="49"/>
      <c r="E215" s="49"/>
    </row>
    <row r="216" spans="1:6" x14ac:dyDescent="0.25">
      <c r="A216" s="49"/>
      <c r="B216" s="58"/>
      <c r="C216" s="49"/>
      <c r="D216" s="49"/>
      <c r="E216" s="49"/>
    </row>
    <row r="217" spans="1:6" x14ac:dyDescent="0.25">
      <c r="A217" s="49"/>
      <c r="B217" s="51"/>
      <c r="C217" s="49"/>
      <c r="D217" s="49"/>
      <c r="E217" s="49"/>
    </row>
    <row r="218" spans="1:6" x14ac:dyDescent="0.25">
      <c r="A218" s="53"/>
      <c r="B218" s="54"/>
      <c r="C218" s="53"/>
      <c r="D218" s="53"/>
      <c r="E218" s="53"/>
      <c r="F218" s="55"/>
    </row>
    <row r="219" spans="1:6" x14ac:dyDescent="0.25">
      <c r="A219" s="53"/>
      <c r="B219" s="54"/>
      <c r="C219" s="53"/>
      <c r="D219" s="53"/>
      <c r="E219" s="53"/>
      <c r="F219" s="55"/>
    </row>
    <row r="220" spans="1:6" x14ac:dyDescent="0.25">
      <c r="A220" s="53"/>
      <c r="B220" s="54"/>
      <c r="C220" s="53"/>
      <c r="D220" s="53"/>
      <c r="E220" s="53"/>
      <c r="F220" s="55"/>
    </row>
    <row r="221" spans="1:6" x14ac:dyDescent="0.25">
      <c r="A221" s="53"/>
      <c r="B221" s="54"/>
      <c r="C221" s="53"/>
      <c r="D221" s="53"/>
      <c r="E221" s="55"/>
      <c r="F221" s="55"/>
    </row>
    <row r="222" spans="1:6" x14ac:dyDescent="0.25">
      <c r="A222" s="53"/>
      <c r="B222" s="54"/>
      <c r="C222" s="53"/>
      <c r="D222" s="53"/>
      <c r="E222" s="55"/>
      <c r="F222" s="55"/>
    </row>
    <row r="223" spans="1:6" x14ac:dyDescent="0.25">
      <c r="A223" s="53"/>
      <c r="B223" s="54"/>
      <c r="C223" s="53"/>
      <c r="D223" s="53"/>
      <c r="E223" s="55"/>
      <c r="F223" s="55"/>
    </row>
    <row r="224" spans="1:6" x14ac:dyDescent="0.25">
      <c r="A224" s="53"/>
      <c r="B224" s="54"/>
      <c r="C224" s="53"/>
      <c r="D224" s="53"/>
      <c r="E224" s="55"/>
      <c r="F224" s="55"/>
    </row>
    <row r="225" spans="1:6" x14ac:dyDescent="0.25">
      <c r="A225" s="53"/>
      <c r="B225" s="54"/>
      <c r="C225" s="53"/>
      <c r="D225" s="53"/>
      <c r="E225" s="55"/>
      <c r="F225" s="55"/>
    </row>
    <row r="226" spans="1:6" x14ac:dyDescent="0.25">
      <c r="A226" s="53"/>
      <c r="B226" s="54"/>
      <c r="C226" s="53"/>
      <c r="D226" s="53"/>
      <c r="E226" s="55"/>
      <c r="F226" s="55"/>
    </row>
    <row r="227" spans="1:6" x14ac:dyDescent="0.25">
      <c r="A227" s="53"/>
      <c r="B227" s="54"/>
      <c r="C227" s="53"/>
      <c r="D227" s="53"/>
      <c r="E227" s="55"/>
      <c r="F227" s="55"/>
    </row>
    <row r="228" spans="1:6" x14ac:dyDescent="0.25">
      <c r="A228" s="53"/>
      <c r="B228" s="54"/>
      <c r="C228" s="53"/>
      <c r="D228" s="53"/>
      <c r="E228" s="55"/>
      <c r="F228" s="55"/>
    </row>
    <row r="229" spans="1:6" x14ac:dyDescent="0.25">
      <c r="A229" s="53"/>
      <c r="B229" s="54"/>
      <c r="C229" s="53"/>
      <c r="D229" s="53"/>
      <c r="E229" s="55"/>
      <c r="F229" s="55"/>
    </row>
    <row r="230" spans="1:6" x14ac:dyDescent="0.25">
      <c r="A230" s="53"/>
      <c r="B230" s="54"/>
      <c r="C230" s="53"/>
      <c r="D230" s="53"/>
      <c r="E230" s="55"/>
      <c r="F230" s="55"/>
    </row>
    <row r="231" spans="1:6" x14ac:dyDescent="0.25">
      <c r="A231" s="53"/>
      <c r="B231" s="54"/>
      <c r="C231" s="53"/>
      <c r="D231" s="53"/>
      <c r="E231" s="55"/>
      <c r="F231" s="55"/>
    </row>
    <row r="232" spans="1:6" x14ac:dyDescent="0.25">
      <c r="A232" s="53"/>
      <c r="B232" s="54"/>
      <c r="C232" s="53"/>
      <c r="D232" s="53"/>
      <c r="E232" s="55"/>
      <c r="F232" s="55"/>
    </row>
    <row r="233" spans="1:6" x14ac:dyDescent="0.25">
      <c r="A233" s="53"/>
      <c r="B233" s="56"/>
      <c r="C233" s="53"/>
      <c r="D233" s="53"/>
      <c r="E233" s="55"/>
      <c r="F233" s="55"/>
    </row>
    <row r="234" spans="1:6" x14ac:dyDescent="0.25">
      <c r="A234" s="53"/>
      <c r="B234" s="54"/>
      <c r="C234" s="53"/>
      <c r="D234" s="53"/>
      <c r="E234" s="55"/>
      <c r="F234" s="55"/>
    </row>
    <row r="235" spans="1:6" x14ac:dyDescent="0.25">
      <c r="A235" s="53"/>
      <c r="B235" s="54"/>
      <c r="C235" s="53"/>
      <c r="D235" s="53"/>
      <c r="E235" s="55"/>
      <c r="F235" s="55"/>
    </row>
    <row r="236" spans="1:6" x14ac:dyDescent="0.25">
      <c r="A236" s="53"/>
      <c r="B236" s="54"/>
      <c r="C236" s="53"/>
      <c r="D236" s="53"/>
      <c r="E236" s="55"/>
      <c r="F236" s="55"/>
    </row>
    <row r="237" spans="1:6" x14ac:dyDescent="0.25">
      <c r="A237" s="53"/>
      <c r="B237" s="54"/>
      <c r="C237" s="53"/>
      <c r="D237" s="53"/>
      <c r="E237" s="55"/>
      <c r="F237" s="55"/>
    </row>
    <row r="238" spans="1:6" x14ac:dyDescent="0.25">
      <c r="A238" s="53"/>
      <c r="B238" s="54"/>
      <c r="C238" s="53"/>
      <c r="D238" s="53"/>
      <c r="E238" s="55"/>
      <c r="F238" s="55"/>
    </row>
    <row r="239" spans="1:6" x14ac:dyDescent="0.25">
      <c r="A239" s="53"/>
      <c r="B239" s="56"/>
      <c r="C239" s="53"/>
      <c r="D239" s="53"/>
      <c r="E239" s="55"/>
      <c r="F239" s="55"/>
    </row>
    <row r="240" spans="1:6" x14ac:dyDescent="0.25">
      <c r="A240" s="53"/>
      <c r="B240" s="54"/>
      <c r="C240" s="53"/>
      <c r="D240" s="53"/>
      <c r="E240" s="55"/>
      <c r="F240" s="55"/>
    </row>
    <row r="241" spans="1:6" x14ac:dyDescent="0.25">
      <c r="A241" s="53"/>
      <c r="B241" s="54"/>
      <c r="C241" s="53"/>
      <c r="D241" s="53"/>
      <c r="E241" s="55"/>
      <c r="F241" s="55"/>
    </row>
    <row r="242" spans="1:6" x14ac:dyDescent="0.25">
      <c r="A242" s="53"/>
      <c r="B242" s="54"/>
      <c r="C242" s="53"/>
      <c r="D242" s="53"/>
      <c r="E242" s="55"/>
      <c r="F242" s="55"/>
    </row>
    <row r="243" spans="1:6" x14ac:dyDescent="0.25">
      <c r="A243" s="53"/>
      <c r="B243" s="54"/>
      <c r="C243" s="53"/>
      <c r="D243" s="53"/>
      <c r="E243" s="55"/>
      <c r="F243" s="55"/>
    </row>
    <row r="244" spans="1:6" x14ac:dyDescent="0.25">
      <c r="A244" s="53"/>
      <c r="B244" s="54"/>
      <c r="C244" s="53"/>
      <c r="D244" s="53"/>
      <c r="E244" s="55"/>
      <c r="F244" s="55"/>
    </row>
    <row r="245" spans="1:6" x14ac:dyDescent="0.25">
      <c r="A245" s="53"/>
      <c r="B245" s="54"/>
      <c r="C245" s="53"/>
      <c r="D245" s="53"/>
      <c r="E245" s="55"/>
      <c r="F245" s="55"/>
    </row>
    <row r="246" spans="1:6" x14ac:dyDescent="0.25">
      <c r="A246" s="53"/>
      <c r="B246" s="54"/>
      <c r="C246" s="53"/>
      <c r="D246" s="53"/>
      <c r="E246" s="55"/>
      <c r="F246" s="55"/>
    </row>
    <row r="247" spans="1:6" x14ac:dyDescent="0.25">
      <c r="A247" s="53"/>
      <c r="B247" s="54"/>
      <c r="C247" s="53"/>
      <c r="D247" s="53"/>
      <c r="E247" s="55"/>
      <c r="F247" s="55"/>
    </row>
    <row r="248" spans="1:6" x14ac:dyDescent="0.25">
      <c r="A248" s="53"/>
      <c r="B248" s="54"/>
      <c r="C248" s="53"/>
      <c r="D248" s="53"/>
      <c r="E248" s="55"/>
      <c r="F248" s="55"/>
    </row>
    <row r="249" spans="1:6" x14ac:dyDescent="0.25">
      <c r="A249" s="53"/>
      <c r="B249" s="54"/>
      <c r="C249" s="53"/>
      <c r="D249" s="53"/>
      <c r="E249" s="55"/>
      <c r="F249" s="55"/>
    </row>
    <row r="250" spans="1:6" x14ac:dyDescent="0.25">
      <c r="A250" s="53"/>
      <c r="B250" s="54"/>
      <c r="C250" s="53"/>
      <c r="D250" s="53"/>
      <c r="E250" s="55"/>
      <c r="F250" s="55"/>
    </row>
    <row r="251" spans="1:6" x14ac:dyDescent="0.25">
      <c r="A251" s="53"/>
      <c r="B251" s="54"/>
      <c r="C251" s="53"/>
      <c r="D251" s="53"/>
      <c r="E251" s="55"/>
      <c r="F251" s="55"/>
    </row>
    <row r="252" spans="1:6" x14ac:dyDescent="0.25">
      <c r="A252" s="49"/>
      <c r="B252" s="51"/>
      <c r="C252" s="49"/>
      <c r="D252" s="49"/>
    </row>
    <row r="253" spans="1:6" x14ac:dyDescent="0.25">
      <c r="A253" s="49"/>
      <c r="B253" s="50"/>
      <c r="C253" s="49"/>
      <c r="D253" s="49"/>
    </row>
    <row r="254" spans="1:6" x14ac:dyDescent="0.25">
      <c r="A254" s="49"/>
      <c r="B254" s="51"/>
      <c r="C254" s="49"/>
      <c r="D254" s="49"/>
    </row>
    <row r="255" spans="1:6" x14ac:dyDescent="0.25">
      <c r="A255" s="49"/>
      <c r="B255" s="51"/>
      <c r="C255" s="49"/>
      <c r="D255" s="49"/>
    </row>
    <row r="256" spans="1:6" x14ac:dyDescent="0.25">
      <c r="A256" s="49"/>
      <c r="B256" s="51"/>
      <c r="C256" s="49"/>
      <c r="D256" s="49"/>
    </row>
    <row r="257" spans="1:4" x14ac:dyDescent="0.25">
      <c r="A257" s="49"/>
      <c r="B257" s="51"/>
      <c r="C257" s="49"/>
      <c r="D257" s="49"/>
    </row>
    <row r="258" spans="1:4" x14ac:dyDescent="0.25">
      <c r="A258" s="49"/>
      <c r="B258" s="50"/>
      <c r="C258" s="49"/>
      <c r="D258" s="49"/>
    </row>
    <row r="259" spans="1:4" x14ac:dyDescent="0.25">
      <c r="A259" s="49"/>
      <c r="B259" s="51"/>
      <c r="C259" s="49"/>
      <c r="D259" s="49"/>
    </row>
    <row r="260" spans="1:4" x14ac:dyDescent="0.25">
      <c r="A260" s="49"/>
      <c r="B260" s="51"/>
      <c r="C260" s="49"/>
      <c r="D260" s="49"/>
    </row>
    <row r="261" spans="1:4" x14ac:dyDescent="0.25">
      <c r="A261" s="49"/>
      <c r="B261" s="51"/>
      <c r="C261" s="49"/>
      <c r="D261" s="49"/>
    </row>
    <row r="262" spans="1:4" x14ac:dyDescent="0.25">
      <c r="A262" s="49"/>
      <c r="B262" s="51"/>
      <c r="C262" s="49"/>
      <c r="D262" s="49"/>
    </row>
    <row r="263" spans="1:4" x14ac:dyDescent="0.25">
      <c r="A263" s="49"/>
      <c r="B263" s="52"/>
      <c r="C263" s="49"/>
      <c r="D263" s="49"/>
    </row>
    <row r="264" spans="1:4" x14ac:dyDescent="0.25">
      <c r="A264" s="49"/>
      <c r="B264" s="51"/>
      <c r="C264" s="49"/>
      <c r="D264" s="49"/>
    </row>
    <row r="265" spans="1:4" x14ac:dyDescent="0.25">
      <c r="A265" s="49"/>
      <c r="B265" s="51"/>
      <c r="C265" s="49"/>
      <c r="D265" s="49"/>
    </row>
    <row r="266" spans="1:4" x14ac:dyDescent="0.25">
      <c r="A266" s="49"/>
      <c r="B266" s="51"/>
      <c r="C266" s="49"/>
      <c r="D266" s="49"/>
    </row>
    <row r="267" spans="1:4" x14ac:dyDescent="0.25">
      <c r="A267" s="49"/>
      <c r="B267" s="51"/>
      <c r="C267" s="49"/>
      <c r="D267" s="49"/>
    </row>
    <row r="268" spans="1:4" x14ac:dyDescent="0.25">
      <c r="A268" s="49"/>
      <c r="B268" s="49"/>
      <c r="C268" s="49"/>
      <c r="D268" s="49"/>
    </row>
    <row r="269" spans="1:4" x14ac:dyDescent="0.25">
      <c r="A269" s="49"/>
      <c r="B269" s="49"/>
      <c r="C269" s="49"/>
      <c r="D269" s="49"/>
    </row>
  </sheetData>
  <mergeCells count="11">
    <mergeCell ref="D1:I1"/>
    <mergeCell ref="E9:E11"/>
    <mergeCell ref="F9:F11"/>
    <mergeCell ref="A6:F6"/>
    <mergeCell ref="D9:D11"/>
    <mergeCell ref="A9:A11"/>
    <mergeCell ref="B9:B11"/>
    <mergeCell ref="C9:C11"/>
    <mergeCell ref="C2:F2"/>
    <mergeCell ref="C3:F3"/>
    <mergeCell ref="C4:F4"/>
  </mergeCells>
  <pageMargins left="0.62992125984251968" right="0.19685039370078741" top="0.31496062992125984" bottom="0.19685039370078741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ведомств.</vt:lpstr>
      <vt:lpstr>ведомств.!Заголовки_для_печати</vt:lpstr>
      <vt:lpstr>ведомств.!Область_печати</vt:lpstr>
    </vt:vector>
  </TitlesOfParts>
  <Company>КБФПиК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Ирбулатова</dc:creator>
  <cp:lastModifiedBy>XTreme.ws</cp:lastModifiedBy>
  <cp:lastPrinted>2017-03-20T08:37:57Z</cp:lastPrinted>
  <dcterms:created xsi:type="dcterms:W3CDTF">2010-11-12T09:56:09Z</dcterms:created>
  <dcterms:modified xsi:type="dcterms:W3CDTF">2017-03-20T08:38:07Z</dcterms:modified>
</cp:coreProperties>
</file>