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ведомств." sheetId="1" r:id="rId1"/>
  </sheets>
  <definedNames>
    <definedName name="_xlnm.Print_Titles" localSheetId="0">'ведомств.'!$12:$12</definedName>
  </definedNames>
  <calcPr fullCalcOnLoad="1"/>
</workbook>
</file>

<file path=xl/sharedStrings.xml><?xml version="1.0" encoding="utf-8"?>
<sst xmlns="http://schemas.openxmlformats.org/spreadsheetml/2006/main" count="268" uniqueCount="95">
  <si>
    <t>Ведомство</t>
  </si>
  <si>
    <t>Раздел</t>
  </si>
  <si>
    <t>Подраздел</t>
  </si>
  <si>
    <t>Целевая статья расходов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</si>
  <si>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</si>
  <si>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</si>
  <si>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</si>
  <si>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</si>
  <si>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</si>
  <si>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 xml:space="preserve">Руководство и управление в сфере установленных функций                                                                                                                                   </t>
  </si>
  <si>
    <t>0020000</t>
  </si>
  <si>
    <t>0020300</t>
  </si>
  <si>
    <t>Выполнение функций органами местного самоуправления</t>
  </si>
  <si>
    <t>03</t>
  </si>
  <si>
    <t>Руководство и управление в сфере установленных функций</t>
  </si>
  <si>
    <t>Центральный аппарат</t>
  </si>
  <si>
    <t>0020400</t>
  </si>
  <si>
    <t>в том числе: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</si>
  <si>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</si>
  <si>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>04</t>
  </si>
  <si>
    <t>0010000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</si>
  <si>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</si>
  <si>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</si>
  <si>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</si>
  <si>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НАЦИОНАЛЬНАЯ ЭКОНОМИКА</t>
  </si>
  <si>
    <t>05</t>
  </si>
  <si>
    <t>ЖИЛИЩНО-КОММУНАЛЬНОЕ ХОЗЯЙСТВО</t>
  </si>
  <si>
    <t>Коммунальное хозяйство</t>
  </si>
  <si>
    <t>Поддержка коммунального хозяйства</t>
  </si>
  <si>
    <t>Региональные целевые программы</t>
  </si>
  <si>
    <t>КУЛЬТУРА, КИНЕМАТОГРАФИЯ И СРЕДСТВА МАССОВОЙ ИНФОРМАЦИИ</t>
  </si>
  <si>
    <t>08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</si>
  <si>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</si>
  <si>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</si>
  <si>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</si>
  <si>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(тыс. руб.)</t>
  </si>
  <si>
    <t>0029502</t>
  </si>
  <si>
    <t>- субвенция по созданию, исполнению функций и организации деятельности  административных комиссий муниципальных образований</t>
  </si>
  <si>
    <t>Уплата налога на имущество организаций и земельного налога</t>
  </si>
  <si>
    <t>НАЦИОНАЛЬНАЯ ОБОРОНА</t>
  </si>
  <si>
    <t>Мобилизационная подготовка</t>
  </si>
  <si>
    <t>Руководство и управление в 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</si>
  <si>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</si>
  <si>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Сельское хозяйство и рыболовство</t>
  </si>
  <si>
    <t>Государственное поддержка за реализованную  продукцию животноводства личными подсобными хозяйствами</t>
  </si>
  <si>
    <t>Субсидии юридическим лицам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</si>
  <si>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</si>
  <si>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</si>
  <si>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</si>
  <si>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</t>
  </si>
  <si>
    <t>Озеленение</t>
  </si>
  <si>
    <t>0013600</t>
  </si>
  <si>
    <t>006</t>
  </si>
  <si>
    <t>к Решению сельской Думы</t>
  </si>
  <si>
    <t>Резервные фонды</t>
  </si>
  <si>
    <t xml:space="preserve">Резервные фонды </t>
  </si>
  <si>
    <t>Прочие расходы</t>
  </si>
  <si>
    <t>11</t>
  </si>
  <si>
    <t>0700000</t>
  </si>
  <si>
    <t>0705000</t>
  </si>
  <si>
    <t>013</t>
  </si>
  <si>
    <t>6000400</t>
  </si>
  <si>
    <t>6000500</t>
  </si>
  <si>
    <t>Организация и содержание мест захоронения</t>
  </si>
  <si>
    <t>Прочие мероприятия по благоустройству поселений</t>
  </si>
  <si>
    <t>Глава  муниципального образования</t>
  </si>
  <si>
    <t>ФИЗИЧЕСКАЯ КУЛЬТУРА И СПОРТ</t>
  </si>
  <si>
    <t>Физкультурно-оздоровительная работа и спортивные мероприятия</t>
  </si>
  <si>
    <t>СРЕДСТВА МАССОВОЙ ИНФОРМАЦИИ</t>
  </si>
  <si>
    <t>500</t>
  </si>
  <si>
    <t>12</t>
  </si>
  <si>
    <t>НАЦИОНАЛЬНАЯ БЕЗОПАСНОСТЬ И ПРАВООХРАНИТЕЛЬНАЯ ДЕЯТЕЛЬНОСТЬ</t>
  </si>
  <si>
    <t>Обеспечение пожарной безопасности</t>
  </si>
  <si>
    <t>Реализация других функций, связанных с обеспечением национальной безопасности и правоохранительной деятельности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</si>
  <si>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</si>
  <si>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</si>
  <si>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</si>
  <si>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</si>
  <si>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</t>
  </si>
  <si>
    <t>2013 год</t>
  </si>
  <si>
    <t>Условно утвержденные расходы</t>
  </si>
  <si>
    <t>9990000</t>
  </si>
  <si>
    <t>999</t>
  </si>
  <si>
    <t>2014 год</t>
  </si>
  <si>
    <t>Физическая культура</t>
  </si>
  <si>
    <t>Мероприятия в области физической культуры</t>
  </si>
  <si>
    <t>Периодическая печать и издательство</t>
  </si>
  <si>
    <t>Выполнение функций казенными учреждениями</t>
  </si>
  <si>
    <t>Обеспечение деятельности казенных  учреждений</t>
  </si>
  <si>
    <t>Приложение 9</t>
  </si>
  <si>
    <t>Мероприятия в сфере средств массовой информации</t>
  </si>
  <si>
    <t>4508500</t>
  </si>
  <si>
    <t>№ 37 от 30.12. 2011 г.</t>
  </si>
  <si>
    <t>Ведомственная  структура расходов   бюджета Салтовского  сельского поселения  на плановый период 2013 и 2014 годов</t>
  </si>
  <si>
    <t>АДМИНИСТРАЦИЯ Салтовского 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</si>
</sst>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10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wrapText="1"/>
    </xf>
    <xf numFmtId="164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49" fontId="6" fillId="33" borderId="15" xfId="0" applyNumberFormat="1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1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O11" sqref="O11"/>
    </sheetView>
  </sheetViews>
  <sheetFormatPr defaultColWidth="9.140625" defaultRowHeight="15"/>
  <cols>
    <col min="1" max="1" width="41.7109375" style="0" customWidth="1"/>
    <col min="2" max="2" width="6.140625" style="0" customWidth="1"/>
    <col min="3" max="3" width="4.00390625" style="0" customWidth="1"/>
    <col min="4" max="4" width="4.7109375" style="0" customWidth="1"/>
    <col min="5" max="5" width="10.421875" style="0" bestFit="1" customWidth="1"/>
    <col min="6" max="6" width="6.8515625" style="0" customWidth="1"/>
    <col min="7" max="7" width="9.7109375" style="0" customWidth="1"/>
    <col min="9" max="12" width="9.140625" style="0" hidden="1" customWidth="1"/>
  </cols>
  <sheetData>
    <row r="1" spans="4:7" ht="15.75">
      <c r="D1" s="48" t="s">
        <v>89</v>
      </c>
      <c r="E1" s="48"/>
      <c r="F1" s="48"/>
      <c r="G1" s="48"/>
    </row>
    <row r="2" spans="4:7" ht="15.75">
      <c r="D2" s="42" t="s">
        <v>53</v>
      </c>
      <c r="E2" s="42"/>
      <c r="F2" s="42"/>
      <c r="G2" s="42"/>
    </row>
    <row r="3" spans="4:7" ht="15.75">
      <c r="D3" s="44" t="s">
        <v>92</v>
      </c>
      <c r="E3" s="44"/>
      <c r="F3" s="44"/>
      <c r="G3" s="44"/>
    </row>
    <row r="4" spans="4:7" ht="15.75">
      <c r="D4" s="44"/>
      <c r="E4" s="44"/>
      <c r="F4" s="44"/>
      <c r="G4" s="44"/>
    </row>
    <row r="5" ht="15.75">
      <c r="D5" s="1"/>
    </row>
    <row r="6" spans="1:7" ht="39" customHeight="1">
      <c r="A6" s="49" t="s">
        <v>93</v>
      </c>
      <c r="B6" s="49"/>
      <c r="C6" s="49"/>
      <c r="D6" s="49"/>
      <c r="E6" s="49"/>
      <c r="F6" s="49"/>
      <c r="G6" s="49"/>
    </row>
    <row r="7" spans="1:7" ht="10.5" customHeight="1">
      <c r="A7" s="8"/>
      <c r="B7" s="8"/>
      <c r="C7" s="8"/>
      <c r="D7" s="8"/>
      <c r="E7" s="8"/>
      <c r="F7" s="8"/>
      <c r="G7" s="8"/>
    </row>
    <row r="8" spans="1:7" ht="12" customHeight="1">
      <c r="A8" s="7"/>
      <c r="B8" s="7"/>
      <c r="C8" s="7"/>
      <c r="D8" s="7"/>
      <c r="E8" s="7"/>
      <c r="F8" s="7"/>
      <c r="G8" s="9" t="s">
        <v>35</v>
      </c>
    </row>
    <row r="9" spans="1:8" ht="15" customHeight="1">
      <c r="A9" s="50"/>
      <c r="B9" s="41" t="s">
        <v>0</v>
      </c>
      <c r="C9" s="41" t="s">
        <v>1</v>
      </c>
      <c r="D9" s="41" t="s">
        <v>2</v>
      </c>
      <c r="E9" s="41" t="s">
        <v>3</v>
      </c>
      <c r="F9" s="41" t="s">
        <v>4</v>
      </c>
      <c r="G9" s="43" t="s">
        <v>79</v>
      </c>
      <c r="H9" s="45" t="s">
        <v>83</v>
      </c>
    </row>
    <row r="10" spans="1:8" ht="9.75" customHeight="1">
      <c r="A10" s="50"/>
      <c r="B10" s="41"/>
      <c r="C10" s="41"/>
      <c r="D10" s="41"/>
      <c r="E10" s="41"/>
      <c r="F10" s="41"/>
      <c r="G10" s="43"/>
      <c r="H10" s="46"/>
    </row>
    <row r="11" spans="1:8" ht="30.75" customHeight="1">
      <c r="A11" s="50"/>
      <c r="B11" s="41"/>
      <c r="C11" s="41"/>
      <c r="D11" s="41"/>
      <c r="E11" s="41"/>
      <c r="F11" s="41"/>
      <c r="G11" s="43"/>
      <c r="H11" s="47"/>
    </row>
    <row r="12" spans="1:8" ht="12" customHeight="1">
      <c r="A12" s="10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36">
        <v>8</v>
      </c>
    </row>
    <row r="13" spans="1:8" ht="28.5">
      <c r="A13" s="6" t="s">
        <v>94</v>
      </c>
      <c r="B13" s="21">
        <v>954</v>
      </c>
      <c r="C13" s="22"/>
      <c r="D13" s="22"/>
      <c r="E13" s="22"/>
      <c r="F13" s="22"/>
      <c r="G13" s="23">
        <f>G14+G31+G44+G50+G72+G78+G91+G97+G69</f>
        <v>3374.7999999999997</v>
      </c>
      <c r="H13" s="23">
        <f>H14+H31+H44+H50+H72+H78+H91+H97+H69</f>
        <v>3492.0000000000005</v>
      </c>
    </row>
    <row r="14" spans="1:8" ht="17.25" customHeight="1">
      <c r="A14" s="3" t="s">
        <v>5</v>
      </c>
      <c r="B14" s="11"/>
      <c r="C14" s="16" t="s">
        <v>6</v>
      </c>
      <c r="D14" s="16"/>
      <c r="E14" s="16"/>
      <c r="F14" s="16"/>
      <c r="G14" s="14">
        <f>G15+G19+G27</f>
        <v>1542.2</v>
      </c>
      <c r="H14" s="14">
        <f>H15+H19+H27</f>
        <v>1542.2</v>
      </c>
    </row>
    <row r="15" spans="1:8" ht="45.75" customHeight="1">
      <c r="A15" s="3" t="s">
        <v>7</v>
      </c>
      <c r="B15" s="11"/>
      <c r="C15" s="16" t="s">
        <v>6</v>
      </c>
      <c r="D15" s="16" t="s">
        <v>8</v>
      </c>
      <c r="E15" s="16"/>
      <c r="F15" s="16"/>
      <c r="G15" s="14">
        <f aca="true" t="shared" si="0" ref="G15:H17">G16</f>
        <v>453</v>
      </c>
      <c r="H15" s="14">
        <f t="shared" si="0"/>
        <v>453</v>
      </c>
    </row>
    <row r="16" spans="1:8" ht="32.25" customHeight="1">
      <c r="A16" s="3" t="s">
        <v>9</v>
      </c>
      <c r="B16" s="11"/>
      <c r="C16" s="16" t="s">
        <v>6</v>
      </c>
      <c r="D16" s="16" t="s">
        <v>8</v>
      </c>
      <c r="E16" s="16" t="s">
        <v>10</v>
      </c>
      <c r="F16" s="16"/>
      <c r="G16" s="14">
        <f t="shared" si="0"/>
        <v>453</v>
      </c>
      <c r="H16" s="14">
        <f t="shared" si="0"/>
        <v>453</v>
      </c>
    </row>
    <row r="17" spans="1:8" ht="18.75" customHeight="1">
      <c r="A17" s="3" t="s">
        <v>65</v>
      </c>
      <c r="B17" s="11"/>
      <c r="C17" s="16" t="s">
        <v>6</v>
      </c>
      <c r="D17" s="16" t="s">
        <v>8</v>
      </c>
      <c r="E17" s="16" t="s">
        <v>11</v>
      </c>
      <c r="F17" s="16"/>
      <c r="G17" s="14">
        <f t="shared" si="0"/>
        <v>453</v>
      </c>
      <c r="H17" s="14">
        <f t="shared" si="0"/>
        <v>453</v>
      </c>
    </row>
    <row r="18" spans="1:8" ht="30">
      <c r="A18" s="3" t="s">
        <v>12</v>
      </c>
      <c r="B18" s="11"/>
      <c r="C18" s="16" t="s">
        <v>6</v>
      </c>
      <c r="D18" s="16" t="s">
        <v>8</v>
      </c>
      <c r="E18" s="16" t="s">
        <v>11</v>
      </c>
      <c r="F18" s="16">
        <v>500</v>
      </c>
      <c r="G18" s="14">
        <v>453</v>
      </c>
      <c r="H18" s="14">
        <v>453</v>
      </c>
    </row>
    <row r="19" spans="1:8" ht="61.5" customHeight="1">
      <c r="A19" s="3" t="s">
        <v>18</v>
      </c>
      <c r="B19" s="11"/>
      <c r="C19" s="16" t="s">
        <v>6</v>
      </c>
      <c r="D19" s="16" t="s">
        <v>19</v>
      </c>
      <c r="E19" s="16"/>
      <c r="F19" s="16"/>
      <c r="G19" s="14">
        <f aca="true" t="shared" si="1" ref="G19:H21">G20</f>
        <v>1087.2</v>
      </c>
      <c r="H19" s="14">
        <f t="shared" si="1"/>
        <v>1087.2</v>
      </c>
    </row>
    <row r="20" spans="1:8" ht="30">
      <c r="A20" s="3" t="s">
        <v>14</v>
      </c>
      <c r="B20" s="11"/>
      <c r="C20" s="16" t="s">
        <v>6</v>
      </c>
      <c r="D20" s="16" t="s">
        <v>19</v>
      </c>
      <c r="E20" s="16" t="s">
        <v>10</v>
      </c>
      <c r="F20" s="16"/>
      <c r="G20" s="14">
        <f t="shared" si="1"/>
        <v>1087.2</v>
      </c>
      <c r="H20" s="14">
        <f t="shared" si="1"/>
        <v>1087.2</v>
      </c>
    </row>
    <row r="21" spans="1:8" ht="15">
      <c r="A21" s="3" t="s">
        <v>15</v>
      </c>
      <c r="B21" s="11"/>
      <c r="C21" s="16" t="s">
        <v>6</v>
      </c>
      <c r="D21" s="16" t="s">
        <v>19</v>
      </c>
      <c r="E21" s="16" t="s">
        <v>16</v>
      </c>
      <c r="F21" s="16"/>
      <c r="G21" s="14">
        <f t="shared" si="1"/>
        <v>1087.2</v>
      </c>
      <c r="H21" s="14">
        <f t="shared" si="1"/>
        <v>1087.2</v>
      </c>
    </row>
    <row r="22" spans="1:8" ht="30">
      <c r="A22" s="3" t="s">
        <v>12</v>
      </c>
      <c r="B22" s="11"/>
      <c r="C22" s="16" t="s">
        <v>6</v>
      </c>
      <c r="D22" s="16" t="s">
        <v>19</v>
      </c>
      <c r="E22" s="16" t="s">
        <v>16</v>
      </c>
      <c r="F22" s="16">
        <v>500</v>
      </c>
      <c r="G22" s="14">
        <v>1087.2</v>
      </c>
      <c r="H22" s="14">
        <v>1087.2</v>
      </c>
    </row>
    <row r="23" spans="1:8" ht="15">
      <c r="A23" s="3" t="s">
        <v>17</v>
      </c>
      <c r="B23" s="11"/>
      <c r="C23" s="16" t="s">
        <v>6</v>
      </c>
      <c r="D23" s="16"/>
      <c r="E23" s="16"/>
      <c r="F23" s="16"/>
      <c r="G23" s="14"/>
      <c r="H23" s="14"/>
    </row>
    <row r="24" spans="1:8" ht="59.25" customHeight="1">
      <c r="A24" s="5" t="s">
        <v>37</v>
      </c>
      <c r="B24" s="11"/>
      <c r="C24" s="16" t="s">
        <v>6</v>
      </c>
      <c r="D24" s="16" t="s">
        <v>19</v>
      </c>
      <c r="E24" s="16" t="s">
        <v>16</v>
      </c>
      <c r="F24" s="17">
        <v>500</v>
      </c>
      <c r="G24" s="15">
        <v>2.5</v>
      </c>
      <c r="H24" s="15">
        <v>2.6</v>
      </c>
    </row>
    <row r="25" spans="1:8" ht="30" hidden="1">
      <c r="A25" s="3" t="s">
        <v>38</v>
      </c>
      <c r="B25" s="11"/>
      <c r="C25" s="16" t="s">
        <v>6</v>
      </c>
      <c r="D25" s="16" t="s">
        <v>19</v>
      </c>
      <c r="E25" s="16" t="s">
        <v>36</v>
      </c>
      <c r="F25" s="16"/>
      <c r="G25" s="14">
        <f>G26</f>
        <v>4.5</v>
      </c>
      <c r="H25" s="14">
        <f>H26</f>
        <v>4.2</v>
      </c>
    </row>
    <row r="26" spans="1:8" ht="30" hidden="1">
      <c r="A26" s="3" t="s">
        <v>12</v>
      </c>
      <c r="B26" s="11"/>
      <c r="C26" s="16" t="s">
        <v>6</v>
      </c>
      <c r="D26" s="16" t="s">
        <v>19</v>
      </c>
      <c r="E26" s="16" t="s">
        <v>36</v>
      </c>
      <c r="F26" s="16">
        <v>500</v>
      </c>
      <c r="G26" s="14">
        <v>4.5</v>
      </c>
      <c r="H26" s="14">
        <v>4.2</v>
      </c>
    </row>
    <row r="27" spans="1:8" ht="15">
      <c r="A27" s="3" t="s">
        <v>54</v>
      </c>
      <c r="B27" s="11"/>
      <c r="C27" s="24" t="s">
        <v>6</v>
      </c>
      <c r="D27" s="24" t="s">
        <v>57</v>
      </c>
      <c r="E27" s="24"/>
      <c r="F27" s="24"/>
      <c r="G27" s="14">
        <f>G28</f>
        <v>2</v>
      </c>
      <c r="H27" s="14">
        <f>H28</f>
        <v>2</v>
      </c>
    </row>
    <row r="28" spans="1:8" ht="15">
      <c r="A28" s="3" t="s">
        <v>55</v>
      </c>
      <c r="B28" s="11"/>
      <c r="C28" s="24" t="s">
        <v>6</v>
      </c>
      <c r="D28" s="24" t="s">
        <v>57</v>
      </c>
      <c r="E28" s="24" t="s">
        <v>58</v>
      </c>
      <c r="F28" s="24"/>
      <c r="G28" s="14">
        <f>G29</f>
        <v>2</v>
      </c>
      <c r="H28" s="14">
        <f>H29</f>
        <v>2</v>
      </c>
    </row>
    <row r="29" spans="1:8" ht="15">
      <c r="A29" s="3" t="s">
        <v>56</v>
      </c>
      <c r="B29" s="11"/>
      <c r="C29" s="24" t="s">
        <v>6</v>
      </c>
      <c r="D29" s="24" t="s">
        <v>57</v>
      </c>
      <c r="E29" s="24" t="s">
        <v>59</v>
      </c>
      <c r="F29" s="24" t="s">
        <v>60</v>
      </c>
      <c r="G29" s="14">
        <v>2</v>
      </c>
      <c r="H29" s="14">
        <v>2</v>
      </c>
    </row>
    <row r="30" spans="1:8" ht="15">
      <c r="A30" s="3"/>
      <c r="B30" s="11"/>
      <c r="C30" s="16"/>
      <c r="D30" s="16"/>
      <c r="E30" s="16"/>
      <c r="F30" s="16"/>
      <c r="G30" s="14"/>
      <c r="H30" s="14"/>
    </row>
    <row r="31" spans="1:8" ht="15">
      <c r="A31" s="3" t="s">
        <v>39</v>
      </c>
      <c r="B31" s="11"/>
      <c r="C31" s="16" t="s">
        <v>8</v>
      </c>
      <c r="D31" s="16"/>
      <c r="E31" s="16"/>
      <c r="F31" s="16"/>
      <c r="G31" s="14">
        <f aca="true" t="shared" si="2" ref="G31:H34">G32</f>
        <v>49.6</v>
      </c>
      <c r="H31" s="14">
        <f t="shared" si="2"/>
        <v>50.9</v>
      </c>
    </row>
    <row r="32" spans="1:8" ht="15">
      <c r="A32" s="3" t="s">
        <v>40</v>
      </c>
      <c r="B32" s="11"/>
      <c r="C32" s="16" t="s">
        <v>8</v>
      </c>
      <c r="D32" s="16" t="s">
        <v>13</v>
      </c>
      <c r="E32" s="16"/>
      <c r="F32" s="16"/>
      <c r="G32" s="14">
        <f t="shared" si="2"/>
        <v>49.6</v>
      </c>
      <c r="H32" s="14">
        <f t="shared" si="2"/>
        <v>50.9</v>
      </c>
    </row>
    <row r="33" spans="1:8" ht="30">
      <c r="A33" s="3" t="s">
        <v>41</v>
      </c>
      <c r="B33" s="11"/>
      <c r="C33" s="16" t="s">
        <v>8</v>
      </c>
      <c r="D33" s="16" t="s">
        <v>13</v>
      </c>
      <c r="E33" s="16" t="s">
        <v>20</v>
      </c>
      <c r="F33" s="16"/>
      <c r="G33" s="14">
        <f t="shared" si="2"/>
        <v>49.6</v>
      </c>
      <c r="H33" s="14">
        <f t="shared" si="2"/>
        <v>50.9</v>
      </c>
    </row>
    <row r="34" spans="1:8" ht="45">
      <c r="A34" s="3" t="s">
        <v>42</v>
      </c>
      <c r="B34" s="11"/>
      <c r="C34" s="16" t="s">
        <v>8</v>
      </c>
      <c r="D34" s="16" t="s">
        <v>13</v>
      </c>
      <c r="E34" s="16" t="s">
        <v>51</v>
      </c>
      <c r="F34" s="16"/>
      <c r="G34" s="14">
        <f t="shared" si="2"/>
        <v>49.6</v>
      </c>
      <c r="H34" s="14">
        <f t="shared" si="2"/>
        <v>50.9</v>
      </c>
    </row>
    <row r="35" spans="1:8" ht="16.5" customHeight="1">
      <c r="A35" s="3" t="s">
        <v>22</v>
      </c>
      <c r="B35" s="12"/>
      <c r="C35" s="16" t="s">
        <v>8</v>
      </c>
      <c r="D35" s="16" t="s">
        <v>13</v>
      </c>
      <c r="E35" s="16" t="s">
        <v>51</v>
      </c>
      <c r="F35" s="16">
        <v>500</v>
      </c>
      <c r="G35" s="14">
        <v>49.6</v>
      </c>
      <c r="H35" s="14">
        <v>50.9</v>
      </c>
    </row>
    <row r="36" spans="1:8" ht="15.75" customHeight="1" hidden="1">
      <c r="A36" s="3"/>
      <c r="B36" s="11"/>
      <c r="C36" s="16"/>
      <c r="D36" s="16"/>
      <c r="E36" s="16"/>
      <c r="F36" s="16"/>
      <c r="G36" s="14"/>
      <c r="H36" s="14"/>
    </row>
    <row r="37" spans="1:8" ht="15" customHeight="1" hidden="1">
      <c r="A37" s="3" t="s">
        <v>24</v>
      </c>
      <c r="B37" s="4"/>
      <c r="C37" s="18" t="s">
        <v>19</v>
      </c>
      <c r="D37" s="16"/>
      <c r="E37" s="16"/>
      <c r="F37" s="16"/>
      <c r="G37" s="14">
        <f aca="true" t="shared" si="3" ref="G37:H39">G38</f>
        <v>0</v>
      </c>
      <c r="H37" s="14">
        <f t="shared" si="3"/>
        <v>0</v>
      </c>
    </row>
    <row r="38" spans="1:8" ht="18" customHeight="1" hidden="1">
      <c r="A38" s="3" t="s">
        <v>43</v>
      </c>
      <c r="B38" s="4"/>
      <c r="C38" s="18" t="s">
        <v>19</v>
      </c>
      <c r="D38" s="18" t="s">
        <v>25</v>
      </c>
      <c r="E38" s="19"/>
      <c r="F38" s="19"/>
      <c r="G38" s="14">
        <f t="shared" si="3"/>
        <v>0</v>
      </c>
      <c r="H38" s="14">
        <f t="shared" si="3"/>
        <v>0</v>
      </c>
    </row>
    <row r="39" spans="1:8" ht="15.75" customHeight="1" hidden="1">
      <c r="A39" s="3" t="s">
        <v>29</v>
      </c>
      <c r="B39" s="4"/>
      <c r="C39" s="18" t="s">
        <v>19</v>
      </c>
      <c r="D39" s="18" t="s">
        <v>25</v>
      </c>
      <c r="E39" s="18">
        <v>5220000</v>
      </c>
      <c r="F39" s="18"/>
      <c r="G39" s="14">
        <f t="shared" si="3"/>
        <v>0</v>
      </c>
      <c r="H39" s="14">
        <f t="shared" si="3"/>
        <v>0</v>
      </c>
    </row>
    <row r="40" spans="1:8" ht="45.75" customHeight="1" hidden="1">
      <c r="A40" s="3" t="s">
        <v>44</v>
      </c>
      <c r="B40" s="4"/>
      <c r="C40" s="18" t="s">
        <v>19</v>
      </c>
      <c r="D40" s="18" t="s">
        <v>25</v>
      </c>
      <c r="E40" s="18">
        <v>5220224</v>
      </c>
      <c r="F40" s="18"/>
      <c r="G40" s="14">
        <f>G41+G42</f>
        <v>0</v>
      </c>
      <c r="H40" s="14">
        <f>H41+H42</f>
        <v>0</v>
      </c>
    </row>
    <row r="41" spans="1:8" ht="15" hidden="1">
      <c r="A41" s="3" t="s">
        <v>45</v>
      </c>
      <c r="B41" s="4"/>
      <c r="C41" s="18" t="s">
        <v>19</v>
      </c>
      <c r="D41" s="18" t="s">
        <v>25</v>
      </c>
      <c r="E41" s="18">
        <v>5220224</v>
      </c>
      <c r="F41" s="18" t="s">
        <v>52</v>
      </c>
      <c r="G41" s="14"/>
      <c r="H41" s="14"/>
    </row>
    <row r="42" spans="1:8" ht="30" hidden="1">
      <c r="A42" s="3" t="s">
        <v>12</v>
      </c>
      <c r="B42" s="4"/>
      <c r="C42" s="18" t="s">
        <v>19</v>
      </c>
      <c r="D42" s="18" t="s">
        <v>25</v>
      </c>
      <c r="E42" s="18">
        <v>5229314</v>
      </c>
      <c r="F42" s="18">
        <v>500</v>
      </c>
      <c r="G42" s="14"/>
      <c r="H42" s="14"/>
    </row>
    <row r="43" spans="1:8" ht="15" hidden="1">
      <c r="A43" s="28"/>
      <c r="B43" s="4"/>
      <c r="C43" s="32"/>
      <c r="D43" s="32"/>
      <c r="E43" s="32"/>
      <c r="F43" s="32"/>
      <c r="G43" s="14"/>
      <c r="H43" s="14"/>
    </row>
    <row r="44" spans="1:8" ht="0.75" customHeight="1">
      <c r="A44" s="3" t="s">
        <v>71</v>
      </c>
      <c r="B44" s="30"/>
      <c r="C44" s="18" t="s">
        <v>13</v>
      </c>
      <c r="D44" s="4"/>
      <c r="E44" s="4"/>
      <c r="F44" s="4"/>
      <c r="G44" s="31"/>
      <c r="H44" s="31"/>
    </row>
    <row r="45" spans="1:8" ht="15" hidden="1">
      <c r="A45" s="3" t="s">
        <v>72</v>
      </c>
      <c r="B45" s="30"/>
      <c r="C45" s="18" t="s">
        <v>13</v>
      </c>
      <c r="D45" s="4">
        <v>10</v>
      </c>
      <c r="E45" s="4"/>
      <c r="F45" s="4"/>
      <c r="G45" s="31"/>
      <c r="H45" s="31"/>
    </row>
    <row r="46" spans="1:8" ht="45" hidden="1">
      <c r="A46" s="3" t="s">
        <v>73</v>
      </c>
      <c r="B46" s="30"/>
      <c r="C46" s="18" t="s">
        <v>13</v>
      </c>
      <c r="D46" s="4">
        <v>10</v>
      </c>
      <c r="E46" s="4">
        <v>2470000</v>
      </c>
      <c r="F46" s="4"/>
      <c r="G46" s="31"/>
      <c r="H46" s="31"/>
    </row>
    <row r="47" spans="1:8" ht="30" hidden="1">
      <c r="A47" s="3" t="s">
        <v>21</v>
      </c>
      <c r="B47" s="30"/>
      <c r="C47" s="18" t="s">
        <v>13</v>
      </c>
      <c r="D47" s="4">
        <v>10</v>
      </c>
      <c r="E47" s="4">
        <v>2479900</v>
      </c>
      <c r="F47" s="4"/>
      <c r="G47" s="31"/>
      <c r="H47" s="31"/>
    </row>
    <row r="48" spans="1:8" ht="30" hidden="1">
      <c r="A48" s="3" t="s">
        <v>22</v>
      </c>
      <c r="B48" s="30"/>
      <c r="C48" s="18" t="s">
        <v>13</v>
      </c>
      <c r="D48" s="4">
        <v>10</v>
      </c>
      <c r="E48" s="4">
        <v>2479900</v>
      </c>
      <c r="F48" s="18" t="s">
        <v>23</v>
      </c>
      <c r="G48" s="31"/>
      <c r="H48" s="31"/>
    </row>
    <row r="49" spans="1:8" ht="15">
      <c r="A49" s="29"/>
      <c r="B49" s="4"/>
      <c r="C49" s="33"/>
      <c r="D49" s="33"/>
      <c r="E49" s="33"/>
      <c r="F49" s="33"/>
      <c r="G49" s="14"/>
      <c r="H49" s="14"/>
    </row>
    <row r="50" spans="1:8" ht="29.25" customHeight="1">
      <c r="A50" s="3" t="s">
        <v>26</v>
      </c>
      <c r="B50" s="11"/>
      <c r="C50" s="16" t="s">
        <v>25</v>
      </c>
      <c r="D50" s="16"/>
      <c r="E50" s="16"/>
      <c r="F50" s="16"/>
      <c r="G50" s="14">
        <f>G51+G57</f>
        <v>757.9</v>
      </c>
      <c r="H50" s="14">
        <f>H51+H57</f>
        <v>767.6</v>
      </c>
    </row>
    <row r="51" spans="1:8" ht="15">
      <c r="A51" s="3" t="s">
        <v>27</v>
      </c>
      <c r="B51" s="11"/>
      <c r="C51" s="16" t="s">
        <v>25</v>
      </c>
      <c r="D51" s="16" t="s">
        <v>8</v>
      </c>
      <c r="E51" s="16"/>
      <c r="F51" s="16"/>
      <c r="G51" s="14">
        <f aca="true" t="shared" si="4" ref="G51:H53">G52</f>
        <v>240</v>
      </c>
      <c r="H51" s="14">
        <f t="shared" si="4"/>
        <v>240</v>
      </c>
    </row>
    <row r="52" spans="1:8" ht="15">
      <c r="A52" s="3" t="s">
        <v>28</v>
      </c>
      <c r="B52" s="11"/>
      <c r="C52" s="16" t="s">
        <v>25</v>
      </c>
      <c r="D52" s="16" t="s">
        <v>8</v>
      </c>
      <c r="E52" s="16">
        <v>3510000</v>
      </c>
      <c r="F52" s="16"/>
      <c r="G52" s="14">
        <f t="shared" si="4"/>
        <v>240</v>
      </c>
      <c r="H52" s="14">
        <f t="shared" si="4"/>
        <v>240</v>
      </c>
    </row>
    <row r="53" spans="1:8" ht="28.5" customHeight="1">
      <c r="A53" s="3" t="s">
        <v>46</v>
      </c>
      <c r="B53" s="11"/>
      <c r="C53" s="16" t="s">
        <v>25</v>
      </c>
      <c r="D53" s="16" t="s">
        <v>8</v>
      </c>
      <c r="E53" s="16">
        <v>3510500</v>
      </c>
      <c r="F53" s="16"/>
      <c r="G53" s="14">
        <f t="shared" si="4"/>
        <v>240</v>
      </c>
      <c r="H53" s="14">
        <f t="shared" si="4"/>
        <v>240</v>
      </c>
    </row>
    <row r="54" spans="1:8" ht="29.25" customHeight="1">
      <c r="A54" s="3" t="s">
        <v>12</v>
      </c>
      <c r="B54" s="11"/>
      <c r="C54" s="16" t="s">
        <v>25</v>
      </c>
      <c r="D54" s="16" t="s">
        <v>8</v>
      </c>
      <c r="E54" s="16">
        <v>3510500</v>
      </c>
      <c r="F54" s="16">
        <v>500</v>
      </c>
      <c r="G54" s="14">
        <v>240</v>
      </c>
      <c r="H54" s="14">
        <v>240</v>
      </c>
    </row>
    <row r="55" spans="1:8" ht="30" hidden="1">
      <c r="A55" s="3" t="s">
        <v>38</v>
      </c>
      <c r="B55" s="11"/>
      <c r="C55" s="16" t="s">
        <v>25</v>
      </c>
      <c r="D55" s="16" t="s">
        <v>8</v>
      </c>
      <c r="E55" s="16">
        <v>3519502</v>
      </c>
      <c r="F55" s="16"/>
      <c r="G55" s="14">
        <f>G56</f>
        <v>26</v>
      </c>
      <c r="H55" s="14">
        <f>H56</f>
        <v>24.5</v>
      </c>
    </row>
    <row r="56" spans="1:8" ht="30" hidden="1">
      <c r="A56" s="3" t="s">
        <v>12</v>
      </c>
      <c r="B56" s="11"/>
      <c r="C56" s="16" t="s">
        <v>25</v>
      </c>
      <c r="D56" s="16" t="s">
        <v>8</v>
      </c>
      <c r="E56" s="16">
        <v>3519502</v>
      </c>
      <c r="F56" s="16">
        <v>500</v>
      </c>
      <c r="G56" s="14">
        <v>26</v>
      </c>
      <c r="H56" s="14">
        <v>24.5</v>
      </c>
    </row>
    <row r="57" spans="1:8" ht="15">
      <c r="A57" s="3" t="s">
        <v>47</v>
      </c>
      <c r="B57" s="12"/>
      <c r="C57" s="16" t="s">
        <v>25</v>
      </c>
      <c r="D57" s="16" t="s">
        <v>13</v>
      </c>
      <c r="E57" s="16"/>
      <c r="F57" s="16"/>
      <c r="G57" s="20">
        <f>G58</f>
        <v>517.9</v>
      </c>
      <c r="H57" s="20">
        <f>H58</f>
        <v>527.6</v>
      </c>
    </row>
    <row r="58" spans="1:8" ht="15">
      <c r="A58" s="3" t="s">
        <v>47</v>
      </c>
      <c r="B58" s="11"/>
      <c r="C58" s="16" t="s">
        <v>25</v>
      </c>
      <c r="D58" s="16" t="s">
        <v>13</v>
      </c>
      <c r="E58" s="16">
        <v>6000000</v>
      </c>
      <c r="F58" s="16"/>
      <c r="G58" s="20">
        <f>G59+G61+G63+G65+G67</f>
        <v>517.9</v>
      </c>
      <c r="H58" s="20">
        <f>H59+H61+H63+H65+H67</f>
        <v>527.6</v>
      </c>
    </row>
    <row r="59" spans="1:8" ht="15">
      <c r="A59" s="3" t="s">
        <v>48</v>
      </c>
      <c r="B59" s="11"/>
      <c r="C59" s="16" t="s">
        <v>25</v>
      </c>
      <c r="D59" s="16" t="s">
        <v>13</v>
      </c>
      <c r="E59" s="16">
        <v>6000100</v>
      </c>
      <c r="F59" s="16"/>
      <c r="G59" s="14">
        <f>G60</f>
        <v>168.6</v>
      </c>
      <c r="H59" s="14">
        <f>H60</f>
        <v>78.4</v>
      </c>
    </row>
    <row r="60" spans="1:8" ht="30">
      <c r="A60" s="3" t="s">
        <v>12</v>
      </c>
      <c r="B60" s="11"/>
      <c r="C60" s="16" t="s">
        <v>25</v>
      </c>
      <c r="D60" s="16" t="s">
        <v>13</v>
      </c>
      <c r="E60" s="16">
        <v>6000100</v>
      </c>
      <c r="F60" s="16">
        <v>500</v>
      </c>
      <c r="G60" s="14">
        <v>168.6</v>
      </c>
      <c r="H60" s="14">
        <v>78.4</v>
      </c>
    </row>
    <row r="61" spans="1:8" ht="30">
      <c r="A61" s="3" t="s">
        <v>49</v>
      </c>
      <c r="B61" s="11"/>
      <c r="C61" s="16" t="s">
        <v>25</v>
      </c>
      <c r="D61" s="16" t="s">
        <v>13</v>
      </c>
      <c r="E61" s="16">
        <v>6000200</v>
      </c>
      <c r="F61" s="16"/>
      <c r="G61" s="14">
        <f>G62</f>
        <v>49.3</v>
      </c>
      <c r="H61" s="14">
        <f>H62</f>
        <v>99.2</v>
      </c>
    </row>
    <row r="62" spans="1:8" ht="30">
      <c r="A62" s="3" t="s">
        <v>12</v>
      </c>
      <c r="B62" s="11"/>
      <c r="C62" s="16" t="s">
        <v>25</v>
      </c>
      <c r="D62" s="16" t="s">
        <v>13</v>
      </c>
      <c r="E62" s="16">
        <v>6000200</v>
      </c>
      <c r="F62" s="16">
        <v>500</v>
      </c>
      <c r="G62" s="14">
        <v>49.3</v>
      </c>
      <c r="H62" s="14">
        <v>99.2</v>
      </c>
    </row>
    <row r="63" spans="1:8" ht="15">
      <c r="A63" s="3" t="s">
        <v>50</v>
      </c>
      <c r="B63" s="11"/>
      <c r="C63" s="16" t="s">
        <v>25</v>
      </c>
      <c r="D63" s="16" t="s">
        <v>13</v>
      </c>
      <c r="E63" s="16">
        <v>6000300</v>
      </c>
      <c r="F63" s="16"/>
      <c r="G63" s="14">
        <f>G64</f>
        <v>100</v>
      </c>
      <c r="H63" s="14">
        <f>H64</f>
        <v>100</v>
      </c>
    </row>
    <row r="64" spans="1:8" ht="30">
      <c r="A64" s="3" t="s">
        <v>12</v>
      </c>
      <c r="B64" s="11"/>
      <c r="C64" s="16" t="s">
        <v>25</v>
      </c>
      <c r="D64" s="16" t="s">
        <v>13</v>
      </c>
      <c r="E64" s="16">
        <v>6000300</v>
      </c>
      <c r="F64" s="16">
        <v>500</v>
      </c>
      <c r="G64" s="14">
        <v>100</v>
      </c>
      <c r="H64" s="14">
        <v>100</v>
      </c>
    </row>
    <row r="65" spans="1:8" ht="20.25" customHeight="1">
      <c r="A65" s="3" t="s">
        <v>63</v>
      </c>
      <c r="B65" s="11"/>
      <c r="C65" s="16" t="s">
        <v>25</v>
      </c>
      <c r="D65" s="16" t="s">
        <v>13</v>
      </c>
      <c r="E65" s="16" t="s">
        <v>61</v>
      </c>
      <c r="F65" s="16"/>
      <c r="G65" s="14">
        <f>G66</f>
        <v>100</v>
      </c>
      <c r="H65" s="14">
        <f>H66</f>
        <v>100</v>
      </c>
    </row>
    <row r="66" spans="1:8" ht="30">
      <c r="A66" s="3" t="s">
        <v>12</v>
      </c>
      <c r="B66" s="11"/>
      <c r="C66" s="16" t="s">
        <v>25</v>
      </c>
      <c r="D66" s="16" t="s">
        <v>13</v>
      </c>
      <c r="E66" s="16" t="s">
        <v>61</v>
      </c>
      <c r="F66" s="16">
        <v>500</v>
      </c>
      <c r="G66" s="14">
        <v>100</v>
      </c>
      <c r="H66" s="14">
        <v>100</v>
      </c>
    </row>
    <row r="67" spans="1:8" ht="30">
      <c r="A67" s="3" t="s">
        <v>64</v>
      </c>
      <c r="B67" s="11"/>
      <c r="C67" s="16" t="s">
        <v>25</v>
      </c>
      <c r="D67" s="16" t="s">
        <v>13</v>
      </c>
      <c r="E67" s="16" t="s">
        <v>62</v>
      </c>
      <c r="F67" s="16"/>
      <c r="G67" s="14">
        <f>G68</f>
        <v>100</v>
      </c>
      <c r="H67" s="14">
        <f>H68</f>
        <v>150</v>
      </c>
    </row>
    <row r="68" spans="1:8" ht="30">
      <c r="A68" s="3" t="s">
        <v>12</v>
      </c>
      <c r="B68" s="11"/>
      <c r="C68" s="16" t="s">
        <v>25</v>
      </c>
      <c r="D68" s="16" t="s">
        <v>13</v>
      </c>
      <c r="E68" s="16" t="s">
        <v>62</v>
      </c>
      <c r="F68" s="16">
        <v>500</v>
      </c>
      <c r="G68" s="14">
        <v>100</v>
      </c>
      <c r="H68" s="14">
        <v>150</v>
      </c>
    </row>
    <row r="69" spans="1:8" ht="15">
      <c r="A69" s="3" t="s">
        <v>80</v>
      </c>
      <c r="B69" s="37"/>
      <c r="C69" s="24" t="s">
        <v>25</v>
      </c>
      <c r="D69" s="24" t="s">
        <v>13</v>
      </c>
      <c r="E69" s="24" t="s">
        <v>81</v>
      </c>
      <c r="F69" s="24"/>
      <c r="G69" s="40">
        <f>G70</f>
        <v>84.4</v>
      </c>
      <c r="H69" s="40">
        <f>H70</f>
        <v>174.6</v>
      </c>
    </row>
    <row r="70" spans="1:8" ht="16.5" customHeight="1">
      <c r="A70" s="3" t="s">
        <v>80</v>
      </c>
      <c r="B70" s="37"/>
      <c r="C70" s="24" t="s">
        <v>25</v>
      </c>
      <c r="D70" s="24" t="s">
        <v>13</v>
      </c>
      <c r="E70" s="24" t="s">
        <v>81</v>
      </c>
      <c r="F70" s="24" t="s">
        <v>82</v>
      </c>
      <c r="G70" s="40">
        <v>84.4</v>
      </c>
      <c r="H70" s="40">
        <v>174.6</v>
      </c>
    </row>
    <row r="71" spans="1:8" ht="16.5" customHeight="1">
      <c r="A71" s="3"/>
      <c r="B71" s="38"/>
      <c r="C71" s="24"/>
      <c r="D71" s="24"/>
      <c r="E71" s="24"/>
      <c r="F71" s="24"/>
      <c r="G71" s="31"/>
      <c r="H71" s="31"/>
    </row>
    <row r="72" spans="1:8" ht="16.5" customHeight="1">
      <c r="A72" s="3" t="s">
        <v>74</v>
      </c>
      <c r="B72" s="34"/>
      <c r="C72" s="18" t="s">
        <v>78</v>
      </c>
      <c r="D72" s="18"/>
      <c r="E72" s="4"/>
      <c r="F72" s="4"/>
      <c r="G72" s="31">
        <f aca="true" t="shared" si="5" ref="G72:H75">G73</f>
        <v>10</v>
      </c>
      <c r="H72" s="31">
        <f t="shared" si="5"/>
        <v>10</v>
      </c>
    </row>
    <row r="73" spans="1:8" ht="16.5" customHeight="1">
      <c r="A73" s="3" t="s">
        <v>75</v>
      </c>
      <c r="B73" s="34"/>
      <c r="C73" s="18" t="s">
        <v>78</v>
      </c>
      <c r="D73" s="18" t="s">
        <v>78</v>
      </c>
      <c r="E73" s="4"/>
      <c r="F73" s="4"/>
      <c r="G73" s="31">
        <f t="shared" si="5"/>
        <v>10</v>
      </c>
      <c r="H73" s="31">
        <f t="shared" si="5"/>
        <v>10</v>
      </c>
    </row>
    <row r="74" spans="1:8" ht="19.5" customHeight="1">
      <c r="A74" s="3" t="s">
        <v>76</v>
      </c>
      <c r="B74" s="34"/>
      <c r="C74" s="18" t="s">
        <v>78</v>
      </c>
      <c r="D74" s="18" t="s">
        <v>78</v>
      </c>
      <c r="E74" s="4">
        <v>4310000</v>
      </c>
      <c r="F74" s="4"/>
      <c r="G74" s="31">
        <f t="shared" si="5"/>
        <v>10</v>
      </c>
      <c r="H74" s="31">
        <f t="shared" si="5"/>
        <v>10</v>
      </c>
    </row>
    <row r="75" spans="1:8" ht="18" customHeight="1">
      <c r="A75" s="3" t="s">
        <v>77</v>
      </c>
      <c r="B75" s="34"/>
      <c r="C75" s="18" t="s">
        <v>78</v>
      </c>
      <c r="D75" s="18" t="s">
        <v>78</v>
      </c>
      <c r="E75" s="4">
        <v>4310100</v>
      </c>
      <c r="F75" s="4"/>
      <c r="G75" s="31">
        <f t="shared" si="5"/>
        <v>10</v>
      </c>
      <c r="H75" s="31">
        <f t="shared" si="5"/>
        <v>10</v>
      </c>
    </row>
    <row r="76" spans="1:8" ht="30" customHeight="1">
      <c r="A76" s="3" t="s">
        <v>12</v>
      </c>
      <c r="B76" s="34"/>
      <c r="C76" s="18" t="s">
        <v>78</v>
      </c>
      <c r="D76" s="18" t="s">
        <v>78</v>
      </c>
      <c r="E76" s="4">
        <v>4310100</v>
      </c>
      <c r="F76" s="4">
        <v>500</v>
      </c>
      <c r="G76" s="31">
        <v>10</v>
      </c>
      <c r="H76" s="31">
        <v>10</v>
      </c>
    </row>
    <row r="77" spans="1:8" ht="16.5" customHeight="1">
      <c r="A77" s="3"/>
      <c r="B77" s="11"/>
      <c r="C77" s="35"/>
      <c r="D77" s="35"/>
      <c r="E77" s="35"/>
      <c r="F77" s="35"/>
      <c r="G77" s="14"/>
      <c r="H77" s="14"/>
    </row>
    <row r="78" spans="1:8" ht="32.25" customHeight="1">
      <c r="A78" s="3" t="s">
        <v>30</v>
      </c>
      <c r="B78" s="11"/>
      <c r="C78" s="16" t="s">
        <v>31</v>
      </c>
      <c r="D78" s="16"/>
      <c r="E78" s="16"/>
      <c r="F78" s="16"/>
      <c r="G78" s="14">
        <f>G79</f>
        <v>908.7</v>
      </c>
      <c r="H78" s="14">
        <f>H79</f>
        <v>924.7</v>
      </c>
    </row>
    <row r="79" spans="1:8" ht="15">
      <c r="A79" s="3" t="s">
        <v>32</v>
      </c>
      <c r="B79" s="11"/>
      <c r="C79" s="16" t="s">
        <v>31</v>
      </c>
      <c r="D79" s="16" t="s">
        <v>6</v>
      </c>
      <c r="E79" s="16"/>
      <c r="F79" s="16"/>
      <c r="G79" s="14">
        <f>G80+G85</f>
        <v>908.7</v>
      </c>
      <c r="H79" s="14">
        <f>H80+H85</f>
        <v>924.7</v>
      </c>
    </row>
    <row r="80" spans="1:8" ht="30" customHeight="1">
      <c r="A80" s="3" t="s">
        <v>33</v>
      </c>
      <c r="B80" s="11"/>
      <c r="C80" s="16" t="s">
        <v>31</v>
      </c>
      <c r="D80" s="16" t="s">
        <v>6</v>
      </c>
      <c r="E80" s="16">
        <v>4400000</v>
      </c>
      <c r="F80" s="16"/>
      <c r="G80" s="14">
        <f>G81+G83</f>
        <v>737.7</v>
      </c>
      <c r="H80" s="14">
        <f>H81+H83</f>
        <v>753.7</v>
      </c>
    </row>
    <row r="81" spans="1:8" ht="30" hidden="1">
      <c r="A81" s="3" t="s">
        <v>38</v>
      </c>
      <c r="B81" s="11"/>
      <c r="C81" s="16" t="s">
        <v>31</v>
      </c>
      <c r="D81" s="16" t="s">
        <v>6</v>
      </c>
      <c r="E81" s="16">
        <v>4409502</v>
      </c>
      <c r="F81" s="16"/>
      <c r="G81" s="14"/>
      <c r="H81" s="14"/>
    </row>
    <row r="82" spans="1:8" ht="27.75" customHeight="1" hidden="1">
      <c r="A82" s="3" t="s">
        <v>87</v>
      </c>
      <c r="B82" s="11"/>
      <c r="C82" s="16" t="s">
        <v>31</v>
      </c>
      <c r="D82" s="16" t="s">
        <v>6</v>
      </c>
      <c r="E82" s="16">
        <v>4409502</v>
      </c>
      <c r="F82" s="16" t="s">
        <v>23</v>
      </c>
      <c r="G82" s="14"/>
      <c r="H82" s="14"/>
    </row>
    <row r="83" spans="1:8" ht="30">
      <c r="A83" s="3" t="s">
        <v>88</v>
      </c>
      <c r="B83" s="11"/>
      <c r="C83" s="16" t="s">
        <v>31</v>
      </c>
      <c r="D83" s="16" t="s">
        <v>6</v>
      </c>
      <c r="E83" s="16">
        <v>4409900</v>
      </c>
      <c r="F83" s="16"/>
      <c r="G83" s="14">
        <f>G84</f>
        <v>737.7</v>
      </c>
      <c r="H83" s="14">
        <f>H84</f>
        <v>753.7</v>
      </c>
    </row>
    <row r="84" spans="1:8" ht="30">
      <c r="A84" s="3" t="s">
        <v>87</v>
      </c>
      <c r="B84" s="11"/>
      <c r="C84" s="16" t="s">
        <v>31</v>
      </c>
      <c r="D84" s="16" t="s">
        <v>6</v>
      </c>
      <c r="E84" s="16">
        <v>4409900</v>
      </c>
      <c r="F84" s="16" t="s">
        <v>23</v>
      </c>
      <c r="G84" s="14">
        <v>737.7</v>
      </c>
      <c r="H84" s="14">
        <v>753.7</v>
      </c>
    </row>
    <row r="85" spans="1:8" ht="15">
      <c r="A85" s="3" t="s">
        <v>34</v>
      </c>
      <c r="B85" s="11"/>
      <c r="C85" s="16" t="s">
        <v>31</v>
      </c>
      <c r="D85" s="16" t="s">
        <v>6</v>
      </c>
      <c r="E85" s="16">
        <v>4420000</v>
      </c>
      <c r="F85" s="16"/>
      <c r="G85" s="14">
        <v>171</v>
      </c>
      <c r="H85" s="14">
        <v>171</v>
      </c>
    </row>
    <row r="86" spans="1:8" ht="0.75" customHeight="1">
      <c r="A86" s="3" t="s">
        <v>38</v>
      </c>
      <c r="B86" s="11"/>
      <c r="C86" s="16" t="s">
        <v>31</v>
      </c>
      <c r="D86" s="16" t="s">
        <v>6</v>
      </c>
      <c r="E86" s="16">
        <v>4429502</v>
      </c>
      <c r="F86" s="16"/>
      <c r="G86" s="14"/>
      <c r="H86" s="14"/>
    </row>
    <row r="87" spans="1:8" ht="30" hidden="1">
      <c r="A87" s="3" t="s">
        <v>87</v>
      </c>
      <c r="B87" s="11"/>
      <c r="C87" s="16" t="s">
        <v>31</v>
      </c>
      <c r="D87" s="16" t="s">
        <v>6</v>
      </c>
      <c r="E87" s="16">
        <v>4429502</v>
      </c>
      <c r="F87" s="16" t="s">
        <v>23</v>
      </c>
      <c r="G87" s="14"/>
      <c r="H87" s="14"/>
    </row>
    <row r="88" spans="1:8" ht="30">
      <c r="A88" s="3" t="s">
        <v>88</v>
      </c>
      <c r="B88" s="11"/>
      <c r="C88" s="16" t="s">
        <v>31</v>
      </c>
      <c r="D88" s="16" t="s">
        <v>6</v>
      </c>
      <c r="E88" s="16">
        <v>4429900</v>
      </c>
      <c r="F88" s="16"/>
      <c r="G88" s="14">
        <f>G89</f>
        <v>171</v>
      </c>
      <c r="H88" s="14">
        <f>H89</f>
        <v>171</v>
      </c>
    </row>
    <row r="89" spans="1:8" ht="30">
      <c r="A89" s="3" t="s">
        <v>87</v>
      </c>
      <c r="B89" s="11"/>
      <c r="C89" s="16" t="s">
        <v>31</v>
      </c>
      <c r="D89" s="16" t="s">
        <v>6</v>
      </c>
      <c r="E89" s="16">
        <v>4429900</v>
      </c>
      <c r="F89" s="16" t="s">
        <v>23</v>
      </c>
      <c r="G89" s="14">
        <v>171</v>
      </c>
      <c r="H89" s="14">
        <v>171</v>
      </c>
    </row>
    <row r="90" spans="1:8" ht="15">
      <c r="A90" s="3"/>
      <c r="B90" s="11"/>
      <c r="C90" s="16"/>
      <c r="D90" s="16"/>
      <c r="E90" s="16"/>
      <c r="F90" s="16"/>
      <c r="G90" s="14"/>
      <c r="H90" s="14"/>
    </row>
    <row r="91" spans="1:8" ht="15">
      <c r="A91" s="25" t="s">
        <v>66</v>
      </c>
      <c r="B91" s="11"/>
      <c r="C91" s="24" t="s">
        <v>57</v>
      </c>
      <c r="D91" s="24"/>
      <c r="E91" s="24"/>
      <c r="F91" s="24"/>
      <c r="G91" s="14">
        <f aca="true" t="shared" si="6" ref="G91:H94">G92</f>
        <v>10</v>
      </c>
      <c r="H91" s="14">
        <f t="shared" si="6"/>
        <v>10</v>
      </c>
    </row>
    <row r="92" spans="1:8" ht="15">
      <c r="A92" s="25" t="s">
        <v>84</v>
      </c>
      <c r="B92" s="11"/>
      <c r="C92" s="24" t="s">
        <v>57</v>
      </c>
      <c r="D92" s="24" t="s">
        <v>6</v>
      </c>
      <c r="E92" s="24"/>
      <c r="F92" s="24"/>
      <c r="G92" s="14">
        <f t="shared" si="6"/>
        <v>10</v>
      </c>
      <c r="H92" s="14">
        <f t="shared" si="6"/>
        <v>10</v>
      </c>
    </row>
    <row r="93" spans="1:8" ht="30" customHeight="1">
      <c r="A93" s="3" t="s">
        <v>67</v>
      </c>
      <c r="B93" s="11"/>
      <c r="C93" s="24" t="s">
        <v>57</v>
      </c>
      <c r="D93" s="24" t="s">
        <v>6</v>
      </c>
      <c r="E93" s="24">
        <v>5120000</v>
      </c>
      <c r="F93" s="24"/>
      <c r="G93" s="14">
        <f t="shared" si="6"/>
        <v>10</v>
      </c>
      <c r="H93" s="14">
        <f t="shared" si="6"/>
        <v>10</v>
      </c>
    </row>
    <row r="94" spans="1:8" ht="15.75" customHeight="1">
      <c r="A94" s="3" t="s">
        <v>85</v>
      </c>
      <c r="B94" s="11"/>
      <c r="C94" s="24" t="s">
        <v>57</v>
      </c>
      <c r="D94" s="24" t="s">
        <v>6</v>
      </c>
      <c r="E94" s="24">
        <v>5129700</v>
      </c>
      <c r="F94" s="24"/>
      <c r="G94" s="14">
        <f t="shared" si="6"/>
        <v>10</v>
      </c>
      <c r="H94" s="14">
        <f t="shared" si="6"/>
        <v>10</v>
      </c>
    </row>
    <row r="95" spans="1:8" ht="30">
      <c r="A95" s="3" t="s">
        <v>12</v>
      </c>
      <c r="B95" s="13"/>
      <c r="C95" s="24" t="s">
        <v>57</v>
      </c>
      <c r="D95" s="24" t="s">
        <v>6</v>
      </c>
      <c r="E95" s="24">
        <v>5129700</v>
      </c>
      <c r="F95" s="24" t="s">
        <v>69</v>
      </c>
      <c r="G95" s="20">
        <v>10</v>
      </c>
      <c r="H95" s="20">
        <v>10</v>
      </c>
    </row>
    <row r="96" spans="1:8" ht="15">
      <c r="A96" s="26"/>
      <c r="B96" s="4"/>
      <c r="C96" s="18"/>
      <c r="D96" s="18"/>
      <c r="E96" s="18"/>
      <c r="F96" s="18"/>
      <c r="G96" s="20"/>
      <c r="H96" s="20"/>
    </row>
    <row r="97" spans="1:8" ht="21" customHeight="1">
      <c r="A97" s="25" t="s">
        <v>68</v>
      </c>
      <c r="B97" s="4"/>
      <c r="C97" s="18" t="s">
        <v>70</v>
      </c>
      <c r="D97" s="18"/>
      <c r="E97" s="18"/>
      <c r="F97" s="18"/>
      <c r="G97" s="20">
        <f aca="true" t="shared" si="7" ref="G97:L99">G98</f>
        <v>12</v>
      </c>
      <c r="H97" s="20">
        <f t="shared" si="7"/>
        <v>12</v>
      </c>
    </row>
    <row r="98" spans="1:8" ht="21" customHeight="1">
      <c r="A98" s="3" t="s">
        <v>86</v>
      </c>
      <c r="B98" s="4"/>
      <c r="C98" s="18" t="s">
        <v>70</v>
      </c>
      <c r="D98" s="18" t="s">
        <v>8</v>
      </c>
      <c r="E98" s="16"/>
      <c r="F98" s="16"/>
      <c r="G98" s="20">
        <f t="shared" si="7"/>
        <v>12</v>
      </c>
      <c r="H98" s="20">
        <f t="shared" si="7"/>
        <v>12</v>
      </c>
    </row>
    <row r="99" spans="1:12" ht="30" customHeight="1">
      <c r="A99" s="3" t="s">
        <v>90</v>
      </c>
      <c r="B99" s="4"/>
      <c r="C99" s="18" t="s">
        <v>70</v>
      </c>
      <c r="D99" s="18" t="s">
        <v>8</v>
      </c>
      <c r="E99" s="16" t="s">
        <v>91</v>
      </c>
      <c r="F99" s="16"/>
      <c r="G99" s="20">
        <f>G100</f>
        <v>12</v>
      </c>
      <c r="H99" s="20">
        <f t="shared" si="7"/>
        <v>12</v>
      </c>
      <c r="I99" s="20">
        <f t="shared" si="7"/>
        <v>0</v>
      </c>
      <c r="J99" s="20">
        <f t="shared" si="7"/>
        <v>0</v>
      </c>
      <c r="K99" s="20">
        <f t="shared" si="7"/>
        <v>0</v>
      </c>
      <c r="L99" s="20">
        <f t="shared" si="7"/>
        <v>0</v>
      </c>
    </row>
    <row r="100" spans="1:8" ht="47.25" customHeight="1">
      <c r="A100" s="3" t="s">
        <v>12</v>
      </c>
      <c r="B100" s="4"/>
      <c r="C100" s="18" t="s">
        <v>70</v>
      </c>
      <c r="D100" s="18" t="s">
        <v>8</v>
      </c>
      <c r="E100" s="16" t="s">
        <v>91</v>
      </c>
      <c r="F100" s="16" t="s">
        <v>69</v>
      </c>
      <c r="G100" s="20">
        <v>12</v>
      </c>
      <c r="H100" s="20">
        <v>12</v>
      </c>
    </row>
    <row r="101" spans="1:8" ht="15">
      <c r="A101" s="3"/>
      <c r="B101" s="4"/>
      <c r="C101" s="18"/>
      <c r="D101" s="18"/>
      <c r="E101" s="16"/>
      <c r="F101" s="27"/>
      <c r="G101" s="39"/>
      <c r="H101" s="39"/>
    </row>
  </sheetData>
  <sheetProtection/>
  <mergeCells count="13">
    <mergeCell ref="H9:H11"/>
    <mergeCell ref="D1:G1"/>
    <mergeCell ref="A6:G6"/>
    <mergeCell ref="E9:E11"/>
    <mergeCell ref="D3:G3"/>
    <mergeCell ref="A9:A11"/>
    <mergeCell ref="B9:B11"/>
    <mergeCell ref="C9:C11"/>
    <mergeCell ref="D9:D11"/>
    <mergeCell ref="D2:G2"/>
    <mergeCell ref="F9:F11"/>
    <mergeCell ref="G9:G11"/>
    <mergeCell ref="D4:G4"/>
  </mergeCells>
  <printOptions/>
  <pageMargins left="0.64" right="0.1968503937007874" top="0.31496062992125984" bottom="0.1968503937007874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Ирбулатова</dc:creator>
  <cp:keywords/>
  <dc:description/>
  <cp:lastModifiedBy>LAN_OS</cp:lastModifiedBy>
  <cp:lastPrinted>2011-12-29T06:31:49Z</cp:lastPrinted>
  <dcterms:created xsi:type="dcterms:W3CDTF">2010-11-12T09:56:09Z</dcterms:created>
  <dcterms:modified xsi:type="dcterms:W3CDTF">2012-05-30T17:00:03Z</dcterms:modified>
  <cp:category/>
  <cp:version/>
  <cp:contentType/>
  <cp:contentStatus/>
</cp:coreProperties>
</file>