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ост. дох2010 " sheetId="1" r:id="rId1"/>
    <sheet name="Пост дох 2011-2012 " sheetId="2" r:id="rId2"/>
    <sheet name="Лист2" sheetId="3" r:id="rId3"/>
    <sheet name="Лист3" sheetId="4" r:id="rId4"/>
  </sheets>
  <definedNames>
    <definedName name="_xlnm.Print_Area" localSheetId="1">'Пост дох 2011-2012 '!$A$1:$K$43</definedName>
    <definedName name="_xlnm.Print_Area" localSheetId="0">'Пост. дох2010 '!$A$1:$L$46</definedName>
  </definedNames>
  <calcPr fullCalcOnLoad="1"/>
</workbook>
</file>

<file path=xl/sharedStrings.xml><?xml version="1.0" encoding="utf-8"?>
<sst xmlns="http://schemas.openxmlformats.org/spreadsheetml/2006/main" count="121" uniqueCount="77">
  <si>
    <t>(тыс.рублей)</t>
  </si>
  <si>
    <t>Код бюджетной классификации</t>
  </si>
  <si>
    <t>Наименование</t>
  </si>
  <si>
    <t>Сумма</t>
  </si>
  <si>
    <t>000 1 00 00000 00 0000 000</t>
  </si>
  <si>
    <t>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</si>
  <si>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</si>
  <si>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</si>
  <si>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</si>
  <si>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</si>
  <si>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000 1 05 00000 00 0000 000</t>
  </si>
  <si>
    <t>Налоги на совокупный доход</t>
  </si>
  <si>
    <t>Единый налог на вмененный доход для отдельных видов деятельности</t>
  </si>
  <si>
    <t>000 1 05 03000 01 0000 110</t>
  </si>
  <si>
    <t>000 1 05 02000 01 0000 110</t>
  </si>
  <si>
    <t>Единый сельскохозяйственный налог</t>
  </si>
  <si>
    <t>Налоговые доходы</t>
  </si>
  <si>
    <t>Неналоговые доходы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</si>
  <si>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</si>
  <si>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</si>
  <si>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</si>
  <si>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БЕЗВОЗМЕЗДНЫЕ ПОСТУПЛЕНИЯ</t>
  </si>
  <si>
    <t>доходы от сдачи в аренду  земли</t>
  </si>
  <si>
    <t>доходы от сдачи в аренду  имущества</t>
  </si>
  <si>
    <t>Итого доходов</t>
  </si>
  <si>
    <t>000 1 06 00000 00 0000 000</t>
  </si>
  <si>
    <t>Налоги на имущество</t>
  </si>
  <si>
    <t>000 1 06 01030 10 0000 110</t>
  </si>
  <si>
    <t>Налог на имущество физических лиц,взимаемый по ставкам применяемым к объект. налогооблож.,расположенным в границах поселений</t>
  </si>
  <si>
    <t>000 1 06 06000 00 0000 110</t>
  </si>
  <si>
    <t>Земельный налог, в т.ч.</t>
  </si>
  <si>
    <t>000 1 06 06013 10 0000 110</t>
  </si>
  <si>
    <t>000 1 06 06023 10 0000 110</t>
  </si>
  <si>
    <t>Земельный налог,взимаемый по ставкам,устан.в соответ. с под.2п.1 ст.394 налог.код.РФ и примен.к объект.налогооблож.располож.в гран.поселений</t>
  </si>
  <si>
    <t>Земельный налог,взимаемый по ставкам,устан.в соответ. с под.1п.1 ст.394 налог.код.РФ и примен.к объект.налогооблож.располож.в гран.поселений</t>
  </si>
  <si>
    <t>за счет средств областного бюджета</t>
  </si>
  <si>
    <t>за счет средств районного бюджета</t>
  </si>
  <si>
    <t>000 2 02 01001 10 0000 151</t>
  </si>
  <si>
    <t>000 2 02 03015 10 0000 151</t>
  </si>
  <si>
    <t>Субвенции бюджетам поселений на осуществление  полномочий по первичному воинскому учету на территориях где отсутствуют военные комиссариаты</t>
  </si>
  <si>
    <t>к решению сельской Думы</t>
  </si>
  <si>
    <t>Дотация на выравнивание уровня бюджетной обеспеченности</t>
  </si>
  <si>
    <t>000 2 02 04999 10 0000 151</t>
  </si>
  <si>
    <t>Прочие субсидии бюджетам поселений</t>
  </si>
  <si>
    <t>Прочие межбюджетные трансферты</t>
  </si>
  <si>
    <t>Субсидии на повышение заработной платы работникам муниципальных учреждений, оплата которых осуществляется по ЕТС</t>
  </si>
  <si>
    <t>Субсидии за реализованную продукцию животноводства личнымит подсобными хозяйствами</t>
  </si>
  <si>
    <t>Субсидии на укрепление материально-технической базы учреждений культуры</t>
  </si>
  <si>
    <t>000 1 11 05035 05 0000 120</t>
  </si>
  <si>
    <t>000 1 11 05011 10 0000 120</t>
  </si>
  <si>
    <t xml:space="preserve"> </t>
  </si>
  <si>
    <t>2012г.</t>
  </si>
  <si>
    <t>Приложение 4</t>
  </si>
  <si>
    <t>доходы от продажи земли</t>
  </si>
  <si>
    <t>000 1 14 06014 10 0000 430</t>
  </si>
  <si>
    <t>Субсидии на сбалансирование бюджета</t>
  </si>
  <si>
    <t>000 2 02 02999 10 0000 151</t>
  </si>
  <si>
    <t>Книжный фонд</t>
  </si>
  <si>
    <t>000 202 02068 10 0000 151</t>
  </si>
  <si>
    <t xml:space="preserve">  954 2 02 03024 10 0000 151</t>
  </si>
  <si>
    <t>Субвенции на выполнение переданных полномочий (админ. ком.)</t>
  </si>
  <si>
    <t>субвенции на выполнение переданных полномочий (админ комис.)</t>
  </si>
  <si>
    <t>2013г.</t>
  </si>
  <si>
    <t>платные услуги</t>
  </si>
  <si>
    <t>Поступления доходов в  бюджет Салтовского сельского поселения в 2013-2014 годах</t>
  </si>
  <si>
    <t>№ 35  от 9 декабря 2011 г.</t>
  </si>
  <si>
    <t xml:space="preserve">  954 2 02 04012 10 0000 151</t>
  </si>
  <si>
    <t xml:space="preserve">  954 2 02 03024  10 0000 151</t>
  </si>
  <si>
    <t>Наказы избирателей</t>
  </si>
  <si>
    <t>Утвержден Постановлением Администрации</t>
  </si>
  <si>
    <t>Салтовского сельского поселения</t>
  </si>
  <si>
    <t>от                                                                          №</t>
  </si>
  <si>
    <t>ОТЧЕТ ОБ ИСПОЛНЕНИИ БЮДЖЕТА САЛТОВСКОГО СЕЛЬСКОГО ПОСЕЛЕНИЯ</t>
  </si>
  <si>
    <t>За  2012 год</t>
  </si>
  <si>
    <t>Утвержден план</t>
  </si>
  <si>
    <t>исполнено</t>
  </si>
  <si>
    <t>%выполнения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</si>
</sst>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i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medium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31">
    <xf numFmtId="0" fontId="0" fillId="0" borderId="0" xfId="0" applyFont="1" applyAlignment="1">
      <alignment/>
    </xf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164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wrapText="1"/>
    </xf>
    <xf numFmtId="0" fontId="0" fillId="0" borderId="10" xfId="0" applyFill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164" fontId="0" fillId="0" borderId="10" xfId="0" applyNumberFormat="1" applyFill="1" applyBorder="1" applyAlignment="1">
      <alignment horizontal="center" wrapText="1"/>
    </xf>
    <xf numFmtId="164" fontId="3" fillId="0" borderId="11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164" fontId="0" fillId="0" borderId="12" xfId="0" applyNumberForma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164" fontId="3" fillId="0" borderId="15" xfId="0" applyNumberFormat="1" applyFont="1" applyBorder="1" applyAlignment="1">
      <alignment horizontal="center" wrapText="1"/>
    </xf>
    <xf numFmtId="164" fontId="3" fillId="0" borderId="14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8" xfId="0" applyFill="1" applyBorder="1" applyAlignment="1">
      <alignment horizontal="center"/>
    </xf>
    <xf numFmtId="0" fontId="3" fillId="0" borderId="19" xfId="0" applyFont="1" applyBorder="1" applyAlignment="1">
      <alignment horizontal="center" wrapText="1"/>
    </xf>
    <xf numFmtId="0" fontId="0" fillId="0" borderId="20" xfId="0" applyBorder="1" applyAlignment="1">
      <alignment horizontal="center" vertical="center"/>
    </xf>
    <xf numFmtId="164" fontId="3" fillId="0" borderId="21" xfId="0" applyNumberFormat="1" applyFont="1" applyBorder="1" applyAlignment="1">
      <alignment horizontal="center" wrapText="1"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164" fontId="3" fillId="0" borderId="13" xfId="0" applyNumberFormat="1" applyFont="1" applyBorder="1" applyAlignment="1">
      <alignment horizontal="center"/>
    </xf>
    <xf numFmtId="0" fontId="7" fillId="0" borderId="0" xfId="0" applyFont="1" applyAlignment="1">
      <alignment wrapText="1"/>
    </xf>
    <xf numFmtId="0" fontId="9" fillId="0" borderId="11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44" fillId="0" borderId="0" xfId="0" applyFont="1" applyAlignment="1">
      <alignment/>
    </xf>
    <xf numFmtId="164" fontId="9" fillId="0" borderId="11" xfId="0" applyNumberFormat="1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164" fontId="9" fillId="0" borderId="16" xfId="0" applyNumberFormat="1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43" fillId="0" borderId="16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/>
    </xf>
    <xf numFmtId="0" fontId="43" fillId="0" borderId="17" xfId="0" applyFont="1" applyBorder="1" applyAlignment="1">
      <alignment horizontal="center"/>
    </xf>
    <xf numFmtId="164" fontId="11" fillId="0" borderId="18" xfId="0" applyNumberFormat="1" applyFont="1" applyBorder="1" applyAlignment="1">
      <alignment horizontal="center"/>
    </xf>
    <xf numFmtId="164" fontId="11" fillId="0" borderId="26" xfId="0" applyNumberFormat="1" applyFont="1" applyBorder="1" applyAlignment="1">
      <alignment horizontal="center"/>
    </xf>
    <xf numFmtId="164" fontId="11" fillId="0" borderId="27" xfId="0" applyNumberFormat="1" applyFont="1" applyBorder="1" applyAlignment="1">
      <alignment horizontal="center"/>
    </xf>
    <xf numFmtId="164" fontId="11" fillId="0" borderId="28" xfId="0" applyNumberFormat="1" applyFont="1" applyBorder="1" applyAlignment="1">
      <alignment horizontal="center"/>
    </xf>
    <xf numFmtId="164" fontId="11" fillId="0" borderId="29" xfId="0" applyNumberFormat="1" applyFont="1" applyBorder="1" applyAlignment="1">
      <alignment horizontal="center"/>
    </xf>
    <xf numFmtId="164" fontId="11" fillId="0" borderId="30" xfId="0" applyNumberFormat="1" applyFont="1" applyBorder="1" applyAlignment="1">
      <alignment horizontal="center"/>
    </xf>
    <xf numFmtId="164" fontId="9" fillId="0" borderId="29" xfId="0" applyNumberFormat="1" applyFont="1" applyBorder="1" applyAlignment="1">
      <alignment horizontal="center"/>
    </xf>
    <xf numFmtId="164" fontId="9" fillId="0" borderId="30" xfId="0" applyNumberFormat="1" applyFont="1" applyBorder="1" applyAlignment="1">
      <alignment horizontal="center"/>
    </xf>
    <xf numFmtId="164" fontId="9" fillId="0" borderId="18" xfId="0" applyNumberFormat="1" applyFont="1" applyBorder="1" applyAlignment="1">
      <alignment horizontal="center"/>
    </xf>
    <xf numFmtId="164" fontId="9" fillId="0" borderId="26" xfId="0" applyNumberFormat="1" applyFont="1" applyBorder="1" applyAlignment="1">
      <alignment horizontal="center"/>
    </xf>
    <xf numFmtId="164" fontId="9" fillId="0" borderId="31" xfId="0" applyNumberFormat="1" applyFont="1" applyBorder="1" applyAlignment="1">
      <alignment horizontal="center"/>
    </xf>
    <xf numFmtId="164" fontId="9" fillId="0" borderId="32" xfId="0" applyNumberFormat="1" applyFont="1" applyBorder="1" applyAlignment="1">
      <alignment horizontal="center"/>
    </xf>
    <xf numFmtId="0" fontId="43" fillId="0" borderId="25" xfId="0" applyFont="1" applyBorder="1" applyAlignment="1">
      <alignment horizontal="center"/>
    </xf>
    <xf numFmtId="0" fontId="43" fillId="0" borderId="33" xfId="0" applyFont="1" applyBorder="1" applyAlignment="1">
      <alignment horizontal="center"/>
    </xf>
    <xf numFmtId="164" fontId="9" fillId="0" borderId="24" xfId="0" applyNumberFormat="1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164" fontId="9" fillId="0" borderId="19" xfId="0" applyNumberFormat="1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164" fontId="9" fillId="0" borderId="34" xfId="0" applyNumberFormat="1" applyFont="1" applyBorder="1" applyAlignment="1">
      <alignment horizontal="center"/>
    </xf>
    <xf numFmtId="164" fontId="9" fillId="0" borderId="35" xfId="0" applyNumberFormat="1" applyFont="1" applyBorder="1" applyAlignment="1">
      <alignment horizontal="center"/>
    </xf>
    <xf numFmtId="0" fontId="43" fillId="0" borderId="18" xfId="0" applyFont="1" applyBorder="1" applyAlignment="1">
      <alignment horizontal="center"/>
    </xf>
    <xf numFmtId="0" fontId="43" fillId="0" borderId="26" xfId="0" applyFont="1" applyBorder="1" applyAlignment="1">
      <alignment horizontal="center"/>
    </xf>
    <xf numFmtId="0" fontId="43" fillId="0" borderId="18" xfId="0" applyFont="1" applyFill="1" applyBorder="1" applyAlignment="1">
      <alignment horizontal="center"/>
    </xf>
    <xf numFmtId="0" fontId="43" fillId="0" borderId="26" xfId="0" applyFont="1" applyFill="1" applyBorder="1" applyAlignment="1">
      <alignment horizontal="center"/>
    </xf>
    <xf numFmtId="164" fontId="43" fillId="0" borderId="18" xfId="0" applyNumberFormat="1" applyFont="1" applyFill="1" applyBorder="1" applyAlignment="1">
      <alignment horizontal="center"/>
    </xf>
    <xf numFmtId="164" fontId="43" fillId="0" borderId="26" xfId="0" applyNumberFormat="1" applyFont="1" applyFill="1" applyBorder="1" applyAlignment="1">
      <alignment horizontal="center"/>
    </xf>
    <xf numFmtId="164" fontId="9" fillId="0" borderId="10" xfId="0" applyNumberFormat="1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3" fillId="0" borderId="12" xfId="0" applyFont="1" applyBorder="1" applyAlignment="1">
      <alignment horizontal="center"/>
    </xf>
    <xf numFmtId="164" fontId="43" fillId="0" borderId="10" xfId="0" applyNumberFormat="1" applyFont="1" applyBorder="1" applyAlignment="1">
      <alignment horizontal="center"/>
    </xf>
    <xf numFmtId="164" fontId="43" fillId="0" borderId="12" xfId="0" applyNumberFormat="1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9" fillId="0" borderId="36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9" fillId="0" borderId="29" xfId="0" applyFont="1" applyBorder="1" applyAlignment="1">
      <alignment horizontal="center" wrapText="1"/>
    </xf>
    <xf numFmtId="0" fontId="9" fillId="0" borderId="37" xfId="0" applyFont="1" applyBorder="1" applyAlignment="1">
      <alignment horizontal="center" wrapText="1"/>
    </xf>
    <xf numFmtId="0" fontId="9" fillId="0" borderId="38" xfId="0" applyFont="1" applyBorder="1" applyAlignment="1">
      <alignment horizontal="center" wrapText="1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7" fillId="0" borderId="0" xfId="0" applyFont="1" applyAlignment="1">
      <alignment wrapText="1"/>
    </xf>
    <xf numFmtId="0" fontId="0" fillId="0" borderId="0" xfId="0" applyAlignment="1">
      <alignment horizontal="center"/>
    </xf>
    <xf numFmtId="0" fontId="43" fillId="0" borderId="39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3" fillId="0" borderId="39" xfId="0" applyFont="1" applyBorder="1" applyAlignment="1">
      <alignment horizontal="center"/>
    </xf>
    <xf numFmtId="0" fontId="9" fillId="0" borderId="10" xfId="0" applyFont="1" applyBorder="1" applyAlignment="1">
      <alignment horizontal="left"/>
    </xf>
    <xf numFmtId="0" fontId="9" fillId="0" borderId="40" xfId="0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43" fillId="0" borderId="18" xfId="0" applyFont="1" applyBorder="1" applyAlignment="1">
      <alignment horizontal="left"/>
    </xf>
    <xf numFmtId="0" fontId="43" fillId="0" borderId="23" xfId="0" applyFont="1" applyBorder="1" applyAlignment="1">
      <alignment horizontal="left"/>
    </xf>
    <xf numFmtId="0" fontId="43" fillId="0" borderId="24" xfId="0" applyFont="1" applyBorder="1" applyAlignment="1">
      <alignment horizontal="left"/>
    </xf>
    <xf numFmtId="0" fontId="43" fillId="0" borderId="22" xfId="0" applyFont="1" applyBorder="1" applyAlignment="1">
      <alignment horizontal="center"/>
    </xf>
    <xf numFmtId="0" fontId="43" fillId="0" borderId="23" xfId="0" applyFont="1" applyBorder="1" applyAlignment="1">
      <alignment horizontal="center"/>
    </xf>
    <xf numFmtId="0" fontId="43" fillId="0" borderId="24" xfId="0" applyFont="1" applyBorder="1" applyAlignment="1">
      <alignment horizontal="center"/>
    </xf>
    <xf numFmtId="0" fontId="43" fillId="0" borderId="18" xfId="0" applyFont="1" applyBorder="1" applyAlignment="1">
      <alignment horizontal="left" wrapText="1"/>
    </xf>
    <xf numFmtId="0" fontId="43" fillId="0" borderId="23" xfId="0" applyFont="1" applyBorder="1" applyAlignment="1">
      <alignment horizontal="left" wrapText="1"/>
    </xf>
    <xf numFmtId="0" fontId="43" fillId="0" borderId="24" xfId="0" applyFont="1" applyBorder="1" applyAlignment="1">
      <alignment horizontal="left" wrapText="1"/>
    </xf>
    <xf numFmtId="0" fontId="43" fillId="0" borderId="40" xfId="0" applyFont="1" applyBorder="1" applyAlignment="1">
      <alignment horizontal="center"/>
    </xf>
    <xf numFmtId="0" fontId="43" fillId="0" borderId="10" xfId="0" applyFont="1" applyBorder="1" applyAlignment="1">
      <alignment horizontal="left" wrapText="1"/>
    </xf>
    <xf numFmtId="0" fontId="43" fillId="0" borderId="10" xfId="0" applyFont="1" applyBorder="1" applyAlignment="1">
      <alignment horizontal="left"/>
    </xf>
    <xf numFmtId="0" fontId="9" fillId="0" borderId="18" xfId="0" applyFont="1" applyBorder="1" applyAlignment="1">
      <alignment horizontal="left"/>
    </xf>
    <xf numFmtId="0" fontId="9" fillId="0" borderId="23" xfId="0" applyFont="1" applyBorder="1" applyAlignment="1">
      <alignment horizontal="left"/>
    </xf>
    <xf numFmtId="0" fontId="9" fillId="0" borderId="24" xfId="0" applyFont="1" applyBorder="1" applyAlignment="1">
      <alignment horizontal="left"/>
    </xf>
    <xf numFmtId="0" fontId="11" fillId="0" borderId="42" xfId="0" applyFont="1" applyBorder="1" applyAlignment="1">
      <alignment horizontal="center"/>
    </xf>
    <xf numFmtId="0" fontId="11" fillId="0" borderId="43" xfId="0" applyFont="1" applyBorder="1" applyAlignment="1">
      <alignment horizontal="center"/>
    </xf>
    <xf numFmtId="0" fontId="11" fillId="0" borderId="44" xfId="0" applyFont="1" applyBorder="1" applyAlignment="1">
      <alignment horizontal="center"/>
    </xf>
    <xf numFmtId="0" fontId="11" fillId="0" borderId="27" xfId="0" applyFont="1" applyBorder="1" applyAlignment="1">
      <alignment horizontal="left" wrapText="1"/>
    </xf>
    <xf numFmtId="0" fontId="11" fillId="0" borderId="43" xfId="0" applyFont="1" applyBorder="1" applyAlignment="1">
      <alignment horizontal="left" wrapText="1"/>
    </xf>
    <xf numFmtId="0" fontId="11" fillId="0" borderId="44" xfId="0" applyFont="1" applyBorder="1" applyAlignment="1">
      <alignment horizontal="left" wrapText="1"/>
    </xf>
    <xf numFmtId="0" fontId="11" fillId="0" borderId="22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18" xfId="0" applyFont="1" applyBorder="1" applyAlignment="1">
      <alignment horizontal="left" wrapText="1"/>
    </xf>
    <xf numFmtId="0" fontId="11" fillId="0" borderId="23" xfId="0" applyFont="1" applyBorder="1" applyAlignment="1">
      <alignment horizontal="left" wrapText="1"/>
    </xf>
    <xf numFmtId="0" fontId="11" fillId="0" borderId="24" xfId="0" applyFont="1" applyBorder="1" applyAlignment="1">
      <alignment horizontal="left" wrapText="1"/>
    </xf>
    <xf numFmtId="0" fontId="9" fillId="0" borderId="18" xfId="0" applyFont="1" applyBorder="1" applyAlignment="1">
      <alignment horizontal="left" wrapText="1"/>
    </xf>
    <xf numFmtId="0" fontId="9" fillId="0" borderId="23" xfId="0" applyFont="1" applyBorder="1" applyAlignment="1">
      <alignment horizontal="left" wrapText="1"/>
    </xf>
    <xf numFmtId="0" fontId="9" fillId="0" borderId="24" xfId="0" applyFont="1" applyBorder="1" applyAlignment="1">
      <alignment horizontal="left" wrapText="1"/>
    </xf>
    <xf numFmtId="0" fontId="9" fillId="0" borderId="39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11" fillId="0" borderId="45" xfId="0" applyFont="1" applyBorder="1" applyAlignment="1">
      <alignment horizontal="center"/>
    </xf>
    <xf numFmtId="0" fontId="11" fillId="0" borderId="46" xfId="0" applyFont="1" applyBorder="1" applyAlignment="1">
      <alignment horizontal="center"/>
    </xf>
    <xf numFmtId="0" fontId="11" fillId="0" borderId="47" xfId="0" applyFont="1" applyBorder="1" applyAlignment="1">
      <alignment horizontal="center"/>
    </xf>
    <xf numFmtId="0" fontId="11" fillId="0" borderId="29" xfId="0" applyFont="1" applyBorder="1" applyAlignment="1">
      <alignment horizontal="center" wrapText="1"/>
    </xf>
    <xf numFmtId="0" fontId="11" fillId="0" borderId="37" xfId="0" applyFont="1" applyBorder="1" applyAlignment="1">
      <alignment horizontal="center" wrapText="1"/>
    </xf>
    <xf numFmtId="0" fontId="11" fillId="0" borderId="38" xfId="0" applyFont="1" applyBorder="1" applyAlignment="1">
      <alignment horizontal="center" wrapText="1"/>
    </xf>
    <xf numFmtId="2" fontId="9" fillId="0" borderId="16" xfId="0" applyNumberFormat="1" applyFont="1" applyBorder="1" applyAlignment="1">
      <alignment horizontal="center"/>
    </xf>
    <xf numFmtId="2" fontId="9" fillId="0" borderId="17" xfId="0" applyNumberFormat="1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11" fillId="0" borderId="38" xfId="0" applyFont="1" applyBorder="1" applyAlignment="1">
      <alignment horizontal="center"/>
    </xf>
    <xf numFmtId="0" fontId="11" fillId="0" borderId="29" xfId="0" applyFont="1" applyBorder="1" applyAlignment="1">
      <alignment horizontal="left" wrapText="1"/>
    </xf>
    <xf numFmtId="0" fontId="11" fillId="0" borderId="37" xfId="0" applyFont="1" applyBorder="1" applyAlignment="1">
      <alignment horizontal="left" wrapText="1"/>
    </xf>
    <xf numFmtId="0" fontId="11" fillId="0" borderId="38" xfId="0" applyFont="1" applyBorder="1" applyAlignment="1">
      <alignment horizontal="left" wrapText="1"/>
    </xf>
    <xf numFmtId="0" fontId="9" fillId="0" borderId="48" xfId="0" applyFont="1" applyBorder="1" applyAlignment="1">
      <alignment horizontal="center"/>
    </xf>
    <xf numFmtId="0" fontId="9" fillId="0" borderId="49" xfId="0" applyFont="1" applyBorder="1" applyAlignment="1">
      <alignment horizontal="center"/>
    </xf>
    <xf numFmtId="0" fontId="9" fillId="0" borderId="50" xfId="0" applyFont="1" applyBorder="1" applyAlignment="1">
      <alignment horizontal="center"/>
    </xf>
    <xf numFmtId="0" fontId="9" fillId="0" borderId="10" xfId="0" applyFont="1" applyBorder="1" applyAlignment="1">
      <alignment horizontal="left" wrapText="1"/>
    </xf>
    <xf numFmtId="0" fontId="9" fillId="0" borderId="51" xfId="0" applyFont="1" applyBorder="1" applyAlignment="1">
      <alignment horizontal="center"/>
    </xf>
    <xf numFmtId="0" fontId="9" fillId="0" borderId="52" xfId="0" applyFont="1" applyBorder="1" applyAlignment="1">
      <alignment horizontal="center"/>
    </xf>
    <xf numFmtId="0" fontId="9" fillId="0" borderId="53" xfId="0" applyFont="1" applyBorder="1" applyAlignment="1">
      <alignment horizontal="center"/>
    </xf>
    <xf numFmtId="0" fontId="9" fillId="0" borderId="31" xfId="0" applyFont="1" applyBorder="1" applyAlignment="1">
      <alignment horizontal="left" wrapText="1"/>
    </xf>
    <xf numFmtId="0" fontId="9" fillId="0" borderId="52" xfId="0" applyFont="1" applyBorder="1" applyAlignment="1">
      <alignment horizontal="left" wrapText="1"/>
    </xf>
    <xf numFmtId="0" fontId="9" fillId="0" borderId="53" xfId="0" applyFont="1" applyBorder="1" applyAlignment="1">
      <alignment horizontal="left" wrapText="1"/>
    </xf>
    <xf numFmtId="0" fontId="9" fillId="0" borderId="34" xfId="0" applyFont="1" applyBorder="1" applyAlignment="1">
      <alignment horizontal="left" wrapText="1"/>
    </xf>
    <xf numFmtId="0" fontId="9" fillId="0" borderId="49" xfId="0" applyFont="1" applyBorder="1" applyAlignment="1">
      <alignment horizontal="left" wrapText="1"/>
    </xf>
    <xf numFmtId="0" fontId="9" fillId="0" borderId="50" xfId="0" applyFont="1" applyBorder="1" applyAlignment="1">
      <alignment horizontal="left" wrapText="1"/>
    </xf>
    <xf numFmtId="0" fontId="9" fillId="0" borderId="18" xfId="0" applyFont="1" applyBorder="1" applyAlignment="1">
      <alignment horizontal="center" wrapText="1"/>
    </xf>
    <xf numFmtId="0" fontId="9" fillId="0" borderId="23" xfId="0" applyFont="1" applyBorder="1" applyAlignment="1">
      <alignment horizontal="center" wrapText="1"/>
    </xf>
    <xf numFmtId="0" fontId="9" fillId="0" borderId="24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11" fillId="0" borderId="31" xfId="0" applyFont="1" applyBorder="1" applyAlignment="1">
      <alignment horizontal="left" wrapText="1"/>
    </xf>
    <xf numFmtId="0" fontId="11" fillId="0" borderId="52" xfId="0" applyFont="1" applyBorder="1" applyAlignment="1">
      <alignment horizontal="left" wrapText="1"/>
    </xf>
    <xf numFmtId="0" fontId="11" fillId="0" borderId="53" xfId="0" applyFont="1" applyBorder="1" applyAlignment="1">
      <alignment horizontal="left" wrapText="1"/>
    </xf>
    <xf numFmtId="0" fontId="43" fillId="0" borderId="54" xfId="0" applyFont="1" applyBorder="1" applyAlignment="1">
      <alignment horizontal="center"/>
    </xf>
    <xf numFmtId="0" fontId="43" fillId="0" borderId="25" xfId="0" applyFont="1" applyBorder="1" applyAlignment="1">
      <alignment horizontal="left"/>
    </xf>
    <xf numFmtId="0" fontId="9" fillId="0" borderId="55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9" xfId="0" applyFont="1" applyBorder="1" applyAlignment="1">
      <alignment horizontal="center" wrapText="1"/>
    </xf>
    <xf numFmtId="0" fontId="44" fillId="0" borderId="0" xfId="0" applyFont="1" applyAlignment="1">
      <alignment horizontal="left"/>
    </xf>
    <xf numFmtId="0" fontId="44" fillId="0" borderId="0" xfId="0" applyFont="1" applyAlignment="1">
      <alignment horizontal="center"/>
    </xf>
    <xf numFmtId="0" fontId="0" fillId="0" borderId="18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3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left" wrapText="1"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10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18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56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3" fillId="0" borderId="10" xfId="0" applyFont="1" applyBorder="1" applyAlignment="1">
      <alignment horizontal="left"/>
    </xf>
    <xf numFmtId="0" fontId="0" fillId="0" borderId="4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8" fillId="0" borderId="3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left" wrapText="1"/>
    </xf>
    <xf numFmtId="0" fontId="3" fillId="0" borderId="40" xfId="0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5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18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4" xfId="0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48"/>
  <sheetViews>
    <sheetView tabSelected="1" zoomScalePageLayoutView="0" workbookViewId="0" topLeftCell="B1">
      <selection activeCell="T6" sqref="T6"/>
    </sheetView>
  </sheetViews>
  <sheetFormatPr defaultColWidth="9.140625" defaultRowHeight="15"/>
  <cols>
    <col min="1" max="1" width="3.7109375" style="0" hidden="1" customWidth="1"/>
    <col min="3" max="3" width="6.7109375" style="0" customWidth="1"/>
    <col min="4" max="4" width="9.28125" style="0" customWidth="1"/>
    <col min="5" max="5" width="1.421875" style="0" hidden="1" customWidth="1"/>
    <col min="8" max="8" width="9.00390625" style="0" customWidth="1"/>
    <col min="9" max="9" width="5.140625" style="0" hidden="1" customWidth="1"/>
    <col min="10" max="10" width="2.140625" style="0" hidden="1" customWidth="1"/>
    <col min="11" max="11" width="9.140625" style="0" customWidth="1"/>
    <col min="12" max="12" width="14.140625" style="0" customWidth="1"/>
    <col min="14" max="14" width="1.57421875" style="0" customWidth="1"/>
    <col min="16" max="16" width="2.28125" style="0" customWidth="1"/>
  </cols>
  <sheetData>
    <row r="1" spans="8:16" ht="15">
      <c r="H1" s="43" t="s">
        <v>69</v>
      </c>
      <c r="I1" s="43"/>
      <c r="J1" s="43"/>
      <c r="K1" s="43"/>
      <c r="L1" s="43"/>
      <c r="M1" s="43"/>
      <c r="N1" s="43"/>
      <c r="O1" s="43"/>
      <c r="P1" s="43"/>
    </row>
    <row r="2" spans="8:12" ht="15">
      <c r="H2" s="177" t="s">
        <v>70</v>
      </c>
      <c r="I2" s="177"/>
      <c r="J2" s="177"/>
      <c r="K2" s="177"/>
      <c r="L2" s="177"/>
    </row>
    <row r="3" spans="8:12" ht="15">
      <c r="H3" s="177" t="s">
        <v>71</v>
      </c>
      <c r="I3" s="177"/>
      <c r="J3" s="177"/>
      <c r="K3" s="177"/>
      <c r="L3" s="177"/>
    </row>
    <row r="4" spans="8:12" ht="15">
      <c r="H4" s="178"/>
      <c r="I4" s="178"/>
      <c r="J4" s="178"/>
      <c r="K4" s="178"/>
      <c r="L4" s="178"/>
    </row>
    <row r="5" spans="8:12" ht="15">
      <c r="H5" s="178"/>
      <c r="I5" s="178"/>
      <c r="J5" s="178"/>
      <c r="K5" s="178"/>
      <c r="L5" s="178"/>
    </row>
    <row r="6" spans="2:14" ht="15.75">
      <c r="B6" s="96" t="s">
        <v>72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</row>
    <row r="7" spans="2:14" ht="15.75">
      <c r="B7" s="87" t="s">
        <v>73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36"/>
      <c r="N7" s="36"/>
    </row>
    <row r="8" spans="11:12" ht="15.75" thickBot="1">
      <c r="K8" s="97"/>
      <c r="L8" s="97"/>
    </row>
    <row r="9" spans="2:16" ht="33.75" customHeight="1" thickBot="1">
      <c r="B9" s="98" t="s">
        <v>1</v>
      </c>
      <c r="C9" s="99"/>
      <c r="D9" s="99"/>
      <c r="E9" s="99"/>
      <c r="F9" s="48" t="s">
        <v>2</v>
      </c>
      <c r="G9" s="48"/>
      <c r="H9" s="48"/>
      <c r="I9" s="48"/>
      <c r="J9" s="48"/>
      <c r="K9" s="48" t="s">
        <v>74</v>
      </c>
      <c r="L9" s="49"/>
      <c r="M9" s="48" t="s">
        <v>75</v>
      </c>
      <c r="N9" s="49"/>
      <c r="O9" s="48" t="s">
        <v>76</v>
      </c>
      <c r="P9" s="49"/>
    </row>
    <row r="10" spans="2:16" ht="12" customHeight="1" thickBot="1">
      <c r="B10" s="100">
        <v>1</v>
      </c>
      <c r="C10" s="50"/>
      <c r="D10" s="50"/>
      <c r="E10" s="50"/>
      <c r="F10" s="50">
        <v>2</v>
      </c>
      <c r="G10" s="50"/>
      <c r="H10" s="50"/>
      <c r="I10" s="50"/>
      <c r="J10" s="50"/>
      <c r="K10" s="50">
        <v>3</v>
      </c>
      <c r="L10" s="51"/>
      <c r="M10" s="50"/>
      <c r="N10" s="51"/>
      <c r="O10" s="50"/>
      <c r="P10" s="51"/>
    </row>
    <row r="11" spans="2:16" ht="15">
      <c r="B11" s="103" t="s">
        <v>4</v>
      </c>
      <c r="C11" s="104"/>
      <c r="D11" s="104"/>
      <c r="E11" s="104"/>
      <c r="F11" s="104" t="s">
        <v>5</v>
      </c>
      <c r="G11" s="104"/>
      <c r="H11" s="104"/>
      <c r="I11" s="104"/>
      <c r="J11" s="104"/>
      <c r="K11" s="44">
        <f>K12+K23</f>
        <v>666.25</v>
      </c>
      <c r="L11" s="45"/>
      <c r="M11" s="44">
        <f>M12+M23</f>
        <v>750.526</v>
      </c>
      <c r="N11" s="45"/>
      <c r="O11" s="44">
        <f>M11*100/K11</f>
        <v>112.64930581613507</v>
      </c>
      <c r="P11" s="45"/>
    </row>
    <row r="12" spans="2:16" ht="15">
      <c r="B12" s="102"/>
      <c r="C12" s="81"/>
      <c r="D12" s="81"/>
      <c r="E12" s="81"/>
      <c r="F12" s="81" t="s">
        <v>16</v>
      </c>
      <c r="G12" s="81"/>
      <c r="H12" s="81"/>
      <c r="I12" s="81"/>
      <c r="J12" s="81"/>
      <c r="K12" s="79">
        <f>K13+K15+K18</f>
        <v>634.8</v>
      </c>
      <c r="L12" s="80"/>
      <c r="M12" s="79">
        <f>M13+M18</f>
        <v>720.5</v>
      </c>
      <c r="N12" s="80"/>
      <c r="O12" s="44">
        <f aca="true" t="shared" si="0" ref="O12:O44">M12*100/K12</f>
        <v>113.50031505986138</v>
      </c>
      <c r="P12" s="45"/>
    </row>
    <row r="13" spans="2:16" ht="15">
      <c r="B13" s="102" t="s">
        <v>6</v>
      </c>
      <c r="C13" s="81"/>
      <c r="D13" s="81"/>
      <c r="E13" s="81"/>
      <c r="F13" s="101" t="s">
        <v>7</v>
      </c>
      <c r="G13" s="101"/>
      <c r="H13" s="101"/>
      <c r="I13" s="101"/>
      <c r="J13" s="101"/>
      <c r="K13" s="79">
        <f>K14</f>
        <v>307</v>
      </c>
      <c r="L13" s="80"/>
      <c r="M13" s="79">
        <f>M14</f>
        <v>350.6</v>
      </c>
      <c r="N13" s="80"/>
      <c r="O13" s="44">
        <f t="shared" si="0"/>
        <v>114.20195439739413</v>
      </c>
      <c r="P13" s="45"/>
    </row>
    <row r="14" spans="2:16" ht="15">
      <c r="B14" s="114" t="s">
        <v>8</v>
      </c>
      <c r="C14" s="82"/>
      <c r="D14" s="82"/>
      <c r="E14" s="82"/>
      <c r="F14" s="116" t="s">
        <v>9</v>
      </c>
      <c r="G14" s="116"/>
      <c r="H14" s="116"/>
      <c r="I14" s="116"/>
      <c r="J14" s="116"/>
      <c r="K14" s="84">
        <v>307</v>
      </c>
      <c r="L14" s="85"/>
      <c r="M14" s="84">
        <v>350.6</v>
      </c>
      <c r="N14" s="85"/>
      <c r="O14" s="44">
        <f t="shared" si="0"/>
        <v>114.20195439739413</v>
      </c>
      <c r="P14" s="45"/>
    </row>
    <row r="15" spans="2:16" ht="15">
      <c r="B15" s="102" t="s">
        <v>10</v>
      </c>
      <c r="C15" s="81"/>
      <c r="D15" s="81"/>
      <c r="E15" s="81"/>
      <c r="F15" s="101" t="s">
        <v>11</v>
      </c>
      <c r="G15" s="101"/>
      <c r="H15" s="101"/>
      <c r="I15" s="101"/>
      <c r="J15" s="101"/>
      <c r="K15" s="81">
        <f>K16+K17</f>
        <v>0</v>
      </c>
      <c r="L15" s="80"/>
      <c r="M15" s="81"/>
      <c r="N15" s="80"/>
      <c r="O15" s="44"/>
      <c r="P15" s="45"/>
    </row>
    <row r="16" spans="2:16" ht="30.75" customHeight="1" hidden="1">
      <c r="B16" s="114" t="s">
        <v>14</v>
      </c>
      <c r="C16" s="82"/>
      <c r="D16" s="82"/>
      <c r="E16" s="82"/>
      <c r="F16" s="115" t="s">
        <v>12</v>
      </c>
      <c r="G16" s="115"/>
      <c r="H16" s="115"/>
      <c r="I16" s="115"/>
      <c r="J16" s="115"/>
      <c r="K16" s="82"/>
      <c r="L16" s="83"/>
      <c r="M16" s="82"/>
      <c r="N16" s="83"/>
      <c r="O16" s="44"/>
      <c r="P16" s="45"/>
    </row>
    <row r="17" spans="2:16" ht="15">
      <c r="B17" s="114" t="s">
        <v>13</v>
      </c>
      <c r="C17" s="82"/>
      <c r="D17" s="82"/>
      <c r="E17" s="82"/>
      <c r="F17" s="116" t="s">
        <v>15</v>
      </c>
      <c r="G17" s="116"/>
      <c r="H17" s="116"/>
      <c r="I17" s="116"/>
      <c r="J17" s="116"/>
      <c r="K17" s="82"/>
      <c r="L17" s="83"/>
      <c r="M17" s="82"/>
      <c r="N17" s="83"/>
      <c r="O17" s="44"/>
      <c r="P17" s="45"/>
    </row>
    <row r="18" spans="2:16" ht="15">
      <c r="B18" s="94" t="s">
        <v>25</v>
      </c>
      <c r="C18" s="95"/>
      <c r="D18" s="68"/>
      <c r="E18" s="39"/>
      <c r="F18" s="117" t="s">
        <v>26</v>
      </c>
      <c r="G18" s="118"/>
      <c r="H18" s="118"/>
      <c r="I18" s="118"/>
      <c r="J18" s="119"/>
      <c r="K18" s="67">
        <f>K19+K20</f>
        <v>327.8</v>
      </c>
      <c r="L18" s="86"/>
      <c r="M18" s="67">
        <f>M19+M20</f>
        <v>369.9</v>
      </c>
      <c r="N18" s="86"/>
      <c r="O18" s="44">
        <f t="shared" si="0"/>
        <v>112.84319707138499</v>
      </c>
      <c r="P18" s="45"/>
    </row>
    <row r="19" spans="2:16" ht="59.25" customHeight="1">
      <c r="B19" s="108" t="s">
        <v>27</v>
      </c>
      <c r="C19" s="109"/>
      <c r="D19" s="110"/>
      <c r="E19" s="39"/>
      <c r="F19" s="111" t="s">
        <v>28</v>
      </c>
      <c r="G19" s="112"/>
      <c r="H19" s="112"/>
      <c r="I19" s="112"/>
      <c r="J19" s="113"/>
      <c r="K19" s="73">
        <v>4.8</v>
      </c>
      <c r="L19" s="74"/>
      <c r="M19" s="73">
        <v>4.9</v>
      </c>
      <c r="N19" s="74"/>
      <c r="O19" s="44">
        <f t="shared" si="0"/>
        <v>102.08333333333334</v>
      </c>
      <c r="P19" s="45"/>
    </row>
    <row r="20" spans="2:16" ht="15">
      <c r="B20" s="108" t="s">
        <v>29</v>
      </c>
      <c r="C20" s="109"/>
      <c r="D20" s="110"/>
      <c r="E20" s="39"/>
      <c r="F20" s="105" t="s">
        <v>30</v>
      </c>
      <c r="G20" s="106"/>
      <c r="H20" s="106"/>
      <c r="I20" s="106"/>
      <c r="J20" s="107"/>
      <c r="K20" s="73">
        <v>323</v>
      </c>
      <c r="L20" s="74"/>
      <c r="M20" s="73">
        <v>365</v>
      </c>
      <c r="N20" s="74"/>
      <c r="O20" s="44">
        <f t="shared" si="0"/>
        <v>113.0030959752322</v>
      </c>
      <c r="P20" s="45"/>
    </row>
    <row r="21" spans="2:16" ht="60" customHeight="1">
      <c r="B21" s="108" t="s">
        <v>31</v>
      </c>
      <c r="C21" s="109"/>
      <c r="D21" s="110"/>
      <c r="E21" s="39"/>
      <c r="F21" s="111" t="s">
        <v>34</v>
      </c>
      <c r="G21" s="112"/>
      <c r="H21" s="112"/>
      <c r="I21" s="112"/>
      <c r="J21" s="113"/>
      <c r="K21" s="75">
        <v>323</v>
      </c>
      <c r="L21" s="76"/>
      <c r="M21" s="75"/>
      <c r="N21" s="76"/>
      <c r="O21" s="44">
        <f t="shared" si="0"/>
        <v>0</v>
      </c>
      <c r="P21" s="45"/>
    </row>
    <row r="22" spans="2:16" ht="65.25" customHeight="1" hidden="1">
      <c r="B22" s="108" t="s">
        <v>32</v>
      </c>
      <c r="C22" s="109"/>
      <c r="D22" s="110"/>
      <c r="E22" s="39"/>
      <c r="F22" s="111" t="s">
        <v>33</v>
      </c>
      <c r="G22" s="112"/>
      <c r="H22" s="112"/>
      <c r="I22" s="112"/>
      <c r="J22" s="113"/>
      <c r="K22" s="77"/>
      <c r="L22" s="78"/>
      <c r="M22" s="77"/>
      <c r="N22" s="78"/>
      <c r="O22" s="44" t="e">
        <f t="shared" si="0"/>
        <v>#DIV/0!</v>
      </c>
      <c r="P22" s="45"/>
    </row>
    <row r="23" spans="2:16" ht="15">
      <c r="B23" s="114"/>
      <c r="C23" s="82"/>
      <c r="D23" s="82"/>
      <c r="E23" s="82"/>
      <c r="F23" s="81" t="s">
        <v>17</v>
      </c>
      <c r="G23" s="81"/>
      <c r="H23" s="81"/>
      <c r="I23" s="81"/>
      <c r="J23" s="81"/>
      <c r="K23" s="81">
        <f>K24+K27+K28</f>
        <v>31.45</v>
      </c>
      <c r="L23" s="80"/>
      <c r="M23" s="79">
        <f>M24+M27</f>
        <v>30.026</v>
      </c>
      <c r="N23" s="80"/>
      <c r="O23" s="44">
        <f t="shared" si="0"/>
        <v>95.47217806041336</v>
      </c>
      <c r="P23" s="45"/>
    </row>
    <row r="24" spans="2:16" ht="47.25" customHeight="1">
      <c r="B24" s="102" t="s">
        <v>18</v>
      </c>
      <c r="C24" s="81"/>
      <c r="D24" s="81"/>
      <c r="E24" s="81"/>
      <c r="F24" s="155" t="s">
        <v>19</v>
      </c>
      <c r="G24" s="155"/>
      <c r="H24" s="155"/>
      <c r="I24" s="155"/>
      <c r="J24" s="155"/>
      <c r="K24" s="81">
        <f>K25+K26</f>
        <v>31.25</v>
      </c>
      <c r="L24" s="80"/>
      <c r="M24" s="81">
        <f>M25+M26</f>
        <v>29.85</v>
      </c>
      <c r="N24" s="80"/>
      <c r="O24" s="44">
        <f t="shared" si="0"/>
        <v>95.52</v>
      </c>
      <c r="P24" s="45"/>
    </row>
    <row r="25" spans="2:16" ht="15">
      <c r="B25" s="114" t="s">
        <v>49</v>
      </c>
      <c r="C25" s="82"/>
      <c r="D25" s="82"/>
      <c r="E25" s="82"/>
      <c r="F25" s="116" t="s">
        <v>22</v>
      </c>
      <c r="G25" s="116"/>
      <c r="H25" s="116"/>
      <c r="I25" s="116"/>
      <c r="J25" s="116"/>
      <c r="K25" s="82">
        <v>0.65</v>
      </c>
      <c r="L25" s="83"/>
      <c r="M25" s="82">
        <v>0.75</v>
      </c>
      <c r="N25" s="83"/>
      <c r="O25" s="44">
        <f t="shared" si="0"/>
        <v>115.38461538461539</v>
      </c>
      <c r="P25" s="45"/>
    </row>
    <row r="26" spans="2:16" ht="15">
      <c r="B26" s="172" t="s">
        <v>48</v>
      </c>
      <c r="C26" s="64"/>
      <c r="D26" s="64"/>
      <c r="E26" s="64"/>
      <c r="F26" s="173" t="s">
        <v>23</v>
      </c>
      <c r="G26" s="173"/>
      <c r="H26" s="173"/>
      <c r="I26" s="173"/>
      <c r="J26" s="173"/>
      <c r="K26" s="64">
        <v>30.6</v>
      </c>
      <c r="L26" s="65"/>
      <c r="M26" s="64">
        <v>29.1</v>
      </c>
      <c r="N26" s="65"/>
      <c r="O26" s="44">
        <f t="shared" si="0"/>
        <v>95.09803921568627</v>
      </c>
      <c r="P26" s="45"/>
    </row>
    <row r="27" spans="2:16" ht="15">
      <c r="B27" s="67" t="s">
        <v>54</v>
      </c>
      <c r="C27" s="95"/>
      <c r="D27" s="95"/>
      <c r="E27" s="68"/>
      <c r="F27" s="117" t="s">
        <v>53</v>
      </c>
      <c r="G27" s="106"/>
      <c r="H27" s="106"/>
      <c r="I27" s="106"/>
      <c r="J27" s="107"/>
      <c r="K27" s="67">
        <v>0.2</v>
      </c>
      <c r="L27" s="68"/>
      <c r="M27" s="60">
        <v>0.176</v>
      </c>
      <c r="N27" s="66"/>
      <c r="O27" s="44">
        <f t="shared" si="0"/>
        <v>87.99999999999999</v>
      </c>
      <c r="P27" s="45"/>
    </row>
    <row r="28" spans="2:16" ht="15">
      <c r="B28" s="67"/>
      <c r="C28" s="95"/>
      <c r="D28" s="95"/>
      <c r="E28" s="68"/>
      <c r="F28" s="67" t="s">
        <v>63</v>
      </c>
      <c r="G28" s="95"/>
      <c r="H28" s="95"/>
      <c r="I28" s="95"/>
      <c r="J28" s="68"/>
      <c r="K28" s="67"/>
      <c r="L28" s="68"/>
      <c r="M28" s="67"/>
      <c r="N28" s="68"/>
      <c r="O28" s="44"/>
      <c r="P28" s="45"/>
    </row>
    <row r="29" spans="2:16" ht="25.5" customHeight="1" thickBot="1">
      <c r="B29" s="174"/>
      <c r="C29" s="175"/>
      <c r="D29" s="175"/>
      <c r="E29" s="175"/>
      <c r="F29" s="176" t="s">
        <v>21</v>
      </c>
      <c r="G29" s="176"/>
      <c r="H29" s="176"/>
      <c r="I29" s="176"/>
      <c r="J29" s="176"/>
      <c r="K29" s="69">
        <f>K30+K34+K36+K32+K33+K35+K43</f>
        <v>2946.3999999999996</v>
      </c>
      <c r="L29" s="70"/>
      <c r="M29" s="69">
        <f>M30+M32+M34+M35+M43</f>
        <v>2663.7999999999997</v>
      </c>
      <c r="N29" s="70"/>
      <c r="O29" s="44">
        <f t="shared" si="0"/>
        <v>90.4086342655444</v>
      </c>
      <c r="P29" s="45"/>
    </row>
    <row r="30" spans="2:16" ht="27.75" customHeight="1">
      <c r="B30" s="152" t="s">
        <v>37</v>
      </c>
      <c r="C30" s="153"/>
      <c r="D30" s="154"/>
      <c r="E30" s="37"/>
      <c r="F30" s="162" t="s">
        <v>41</v>
      </c>
      <c r="G30" s="163"/>
      <c r="H30" s="163"/>
      <c r="I30" s="163"/>
      <c r="J30" s="164"/>
      <c r="K30" s="71">
        <v>1420</v>
      </c>
      <c r="L30" s="72"/>
      <c r="M30" s="71">
        <v>1278</v>
      </c>
      <c r="N30" s="72"/>
      <c r="O30" s="44">
        <f t="shared" si="0"/>
        <v>90</v>
      </c>
      <c r="P30" s="45"/>
    </row>
    <row r="31" spans="2:16" ht="18" customHeight="1" hidden="1">
      <c r="B31" s="94"/>
      <c r="C31" s="95"/>
      <c r="D31" s="68"/>
      <c r="E31" s="38"/>
      <c r="F31" s="132" t="s">
        <v>43</v>
      </c>
      <c r="G31" s="133"/>
      <c r="H31" s="133"/>
      <c r="I31" s="133"/>
      <c r="J31" s="134"/>
      <c r="K31" s="60"/>
      <c r="L31" s="61"/>
      <c r="M31" s="60"/>
      <c r="N31" s="61"/>
      <c r="O31" s="44" t="e">
        <f t="shared" si="0"/>
        <v>#DIV/0!</v>
      </c>
      <c r="P31" s="45"/>
    </row>
    <row r="32" spans="2:16" ht="18" customHeight="1">
      <c r="B32" s="94" t="s">
        <v>56</v>
      </c>
      <c r="C32" s="95"/>
      <c r="D32" s="68"/>
      <c r="E32" s="40"/>
      <c r="F32" s="165" t="s">
        <v>55</v>
      </c>
      <c r="G32" s="166"/>
      <c r="H32" s="166"/>
      <c r="I32" s="166"/>
      <c r="J32" s="167"/>
      <c r="K32" s="60">
        <v>1406</v>
      </c>
      <c r="L32" s="61"/>
      <c r="M32" s="60">
        <v>1265.4</v>
      </c>
      <c r="N32" s="61"/>
      <c r="O32" s="44">
        <f t="shared" si="0"/>
        <v>90.00000000000001</v>
      </c>
      <c r="P32" s="45"/>
    </row>
    <row r="33" spans="2:16" ht="18" customHeight="1" hidden="1">
      <c r="B33" s="94" t="s">
        <v>58</v>
      </c>
      <c r="C33" s="95"/>
      <c r="D33" s="68"/>
      <c r="E33" s="40"/>
      <c r="F33" s="165" t="s">
        <v>57</v>
      </c>
      <c r="G33" s="166"/>
      <c r="H33" s="166"/>
      <c r="I33" s="166"/>
      <c r="J33" s="167"/>
      <c r="K33" s="60"/>
      <c r="L33" s="61"/>
      <c r="M33" s="60"/>
      <c r="N33" s="61"/>
      <c r="O33" s="44" t="e">
        <f t="shared" si="0"/>
        <v>#DIV/0!</v>
      </c>
      <c r="P33" s="45"/>
    </row>
    <row r="34" spans="2:16" ht="60.75" customHeight="1">
      <c r="B34" s="156" t="s">
        <v>38</v>
      </c>
      <c r="C34" s="157"/>
      <c r="D34" s="158"/>
      <c r="E34" s="40"/>
      <c r="F34" s="159" t="s">
        <v>39</v>
      </c>
      <c r="G34" s="160"/>
      <c r="H34" s="160"/>
      <c r="I34" s="160"/>
      <c r="J34" s="161"/>
      <c r="K34" s="62">
        <v>47.7</v>
      </c>
      <c r="L34" s="63"/>
      <c r="M34" s="62">
        <v>47.7</v>
      </c>
      <c r="N34" s="63"/>
      <c r="O34" s="44">
        <f t="shared" si="0"/>
        <v>100</v>
      </c>
      <c r="P34" s="45"/>
    </row>
    <row r="35" spans="2:16" ht="32.25" customHeight="1" thickBot="1">
      <c r="B35" s="94" t="s">
        <v>67</v>
      </c>
      <c r="C35" s="95"/>
      <c r="D35" s="68"/>
      <c r="E35" s="40"/>
      <c r="F35" s="165" t="s">
        <v>61</v>
      </c>
      <c r="G35" s="166"/>
      <c r="H35" s="166"/>
      <c r="I35" s="166"/>
      <c r="J35" s="167"/>
      <c r="K35" s="60">
        <v>2.7</v>
      </c>
      <c r="L35" s="61"/>
      <c r="M35" s="60">
        <v>2.7</v>
      </c>
      <c r="N35" s="61"/>
      <c r="O35" s="44">
        <f t="shared" si="0"/>
        <v>100</v>
      </c>
      <c r="P35" s="45"/>
    </row>
    <row r="36" spans="2:16" ht="18" customHeight="1" hidden="1" thickBot="1">
      <c r="B36" s="94" t="s">
        <v>42</v>
      </c>
      <c r="C36" s="95"/>
      <c r="D36" s="68"/>
      <c r="E36" s="38"/>
      <c r="F36" s="132" t="s">
        <v>44</v>
      </c>
      <c r="G36" s="133"/>
      <c r="H36" s="133"/>
      <c r="I36" s="133"/>
      <c r="J36" s="134"/>
      <c r="K36" s="60">
        <f>K38+K42</f>
        <v>0</v>
      </c>
      <c r="L36" s="61"/>
      <c r="M36" s="60"/>
      <c r="N36" s="61"/>
      <c r="O36" s="44" t="e">
        <f t="shared" si="0"/>
        <v>#DIV/0!</v>
      </c>
      <c r="P36" s="45"/>
    </row>
    <row r="37" spans="2:16" ht="16.5" customHeight="1" hidden="1" thickBot="1">
      <c r="B37" s="156"/>
      <c r="C37" s="157"/>
      <c r="D37" s="158"/>
      <c r="E37" s="40"/>
      <c r="F37" s="169"/>
      <c r="G37" s="170"/>
      <c r="H37" s="170"/>
      <c r="I37" s="170"/>
      <c r="J37" s="171"/>
      <c r="K37" s="62"/>
      <c r="L37" s="63"/>
      <c r="M37" s="62"/>
      <c r="N37" s="63"/>
      <c r="O37" s="44" t="e">
        <f t="shared" si="0"/>
        <v>#DIV/0!</v>
      </c>
      <c r="P37" s="45"/>
    </row>
    <row r="38" spans="2:16" ht="17.25" customHeight="1" hidden="1" thickBot="1">
      <c r="B38" s="126"/>
      <c r="C38" s="127"/>
      <c r="D38" s="128"/>
      <c r="E38" s="41"/>
      <c r="F38" s="129"/>
      <c r="G38" s="130"/>
      <c r="H38" s="130"/>
      <c r="I38" s="130"/>
      <c r="J38" s="131"/>
      <c r="K38" s="52"/>
      <c r="L38" s="53"/>
      <c r="M38" s="52"/>
      <c r="N38" s="53"/>
      <c r="O38" s="44" t="e">
        <f t="shared" si="0"/>
        <v>#DIV/0!</v>
      </c>
      <c r="P38" s="45"/>
    </row>
    <row r="39" spans="2:16" ht="48.75" customHeight="1" hidden="1">
      <c r="B39" s="126"/>
      <c r="C39" s="127"/>
      <c r="D39" s="128"/>
      <c r="E39" s="41"/>
      <c r="F39" s="129" t="s">
        <v>45</v>
      </c>
      <c r="G39" s="130"/>
      <c r="H39" s="130"/>
      <c r="I39" s="130"/>
      <c r="J39" s="131"/>
      <c r="K39" s="52"/>
      <c r="L39" s="53"/>
      <c r="M39" s="52"/>
      <c r="N39" s="53"/>
      <c r="O39" s="44" t="e">
        <f t="shared" si="0"/>
        <v>#DIV/0!</v>
      </c>
      <c r="P39" s="45"/>
    </row>
    <row r="40" spans="2:16" ht="48.75" customHeight="1" hidden="1" thickBot="1">
      <c r="B40" s="120"/>
      <c r="C40" s="121"/>
      <c r="D40" s="122"/>
      <c r="E40" s="42"/>
      <c r="F40" s="123" t="s">
        <v>46</v>
      </c>
      <c r="G40" s="124"/>
      <c r="H40" s="124"/>
      <c r="I40" s="124"/>
      <c r="J40" s="125"/>
      <c r="K40" s="54"/>
      <c r="L40" s="55"/>
      <c r="M40" s="54"/>
      <c r="N40" s="55"/>
      <c r="O40" s="44" t="e">
        <f t="shared" si="0"/>
        <v>#DIV/0!</v>
      </c>
      <c r="P40" s="45"/>
    </row>
    <row r="41" spans="2:16" ht="30" customHeight="1" hidden="1" thickBot="1">
      <c r="B41" s="146"/>
      <c r="C41" s="147"/>
      <c r="D41" s="148"/>
      <c r="E41" s="42"/>
      <c r="F41" s="149" t="s">
        <v>47</v>
      </c>
      <c r="G41" s="150"/>
      <c r="H41" s="150"/>
      <c r="I41" s="150"/>
      <c r="J41" s="151"/>
      <c r="K41" s="56"/>
      <c r="L41" s="57"/>
      <c r="M41" s="56"/>
      <c r="N41" s="57"/>
      <c r="O41" s="44" t="e">
        <f t="shared" si="0"/>
        <v>#DIV/0!</v>
      </c>
      <c r="P41" s="45"/>
    </row>
    <row r="42" spans="2:16" ht="19.5" customHeight="1" hidden="1" thickBot="1">
      <c r="B42" s="138"/>
      <c r="C42" s="139"/>
      <c r="D42" s="139"/>
      <c r="E42" s="140"/>
      <c r="F42" s="141"/>
      <c r="G42" s="142"/>
      <c r="H42" s="142"/>
      <c r="I42" s="142"/>
      <c r="J42" s="143"/>
      <c r="K42" s="56"/>
      <c r="L42" s="57"/>
      <c r="M42" s="56"/>
      <c r="N42" s="57"/>
      <c r="O42" s="44" t="e">
        <f t="shared" si="0"/>
        <v>#DIV/0!</v>
      </c>
      <c r="P42" s="45"/>
    </row>
    <row r="43" spans="2:16" ht="19.5" customHeight="1" thickBot="1">
      <c r="B43" s="88" t="s">
        <v>66</v>
      </c>
      <c r="C43" s="89"/>
      <c r="D43" s="89"/>
      <c r="E43" s="90"/>
      <c r="F43" s="91" t="s">
        <v>68</v>
      </c>
      <c r="G43" s="92"/>
      <c r="H43" s="92"/>
      <c r="I43" s="92"/>
      <c r="J43" s="93"/>
      <c r="K43" s="58">
        <v>70</v>
      </c>
      <c r="L43" s="59"/>
      <c r="M43" s="58">
        <v>70</v>
      </c>
      <c r="N43" s="59"/>
      <c r="O43" s="44">
        <f t="shared" si="0"/>
        <v>100</v>
      </c>
      <c r="P43" s="45"/>
    </row>
    <row r="44" spans="2:16" ht="15.75" thickBot="1">
      <c r="B44" s="135"/>
      <c r="C44" s="136"/>
      <c r="D44" s="136"/>
      <c r="E44" s="136"/>
      <c r="F44" s="137" t="s">
        <v>24</v>
      </c>
      <c r="G44" s="137"/>
      <c r="H44" s="137"/>
      <c r="I44" s="137"/>
      <c r="J44" s="137"/>
      <c r="K44" s="144">
        <f>K12+K23+K29</f>
        <v>3612.6499999999996</v>
      </c>
      <c r="L44" s="145"/>
      <c r="M44" s="46">
        <f>M29+M11</f>
        <v>3414.3259999999996</v>
      </c>
      <c r="N44" s="47"/>
      <c r="O44" s="44">
        <f t="shared" si="0"/>
        <v>94.51029023016346</v>
      </c>
      <c r="P44" s="45"/>
    </row>
    <row r="47" spans="2:12" ht="15">
      <c r="B47" s="168"/>
      <c r="C47" s="168"/>
      <c r="D47" s="168"/>
      <c r="E47" s="168"/>
      <c r="F47" s="168"/>
      <c r="G47" s="168"/>
      <c r="H47" s="168"/>
      <c r="I47" s="168"/>
      <c r="J47" s="168"/>
      <c r="K47" s="168"/>
      <c r="L47" s="168"/>
    </row>
    <row r="48" spans="2:12" ht="15">
      <c r="B48" s="168"/>
      <c r="C48" s="168"/>
      <c r="D48" s="168"/>
      <c r="E48" s="168"/>
      <c r="F48" s="168"/>
      <c r="G48" s="168"/>
      <c r="H48" s="168"/>
      <c r="I48" s="168"/>
      <c r="J48" s="168"/>
      <c r="K48" s="168"/>
      <c r="L48" s="168"/>
    </row>
  </sheetData>
  <sheetProtection/>
  <mergeCells count="189">
    <mergeCell ref="H2:L2"/>
    <mergeCell ref="H3:L3"/>
    <mergeCell ref="H4:L4"/>
    <mergeCell ref="H5:L5"/>
    <mergeCell ref="K35:L35"/>
    <mergeCell ref="K30:L30"/>
    <mergeCell ref="K31:L31"/>
    <mergeCell ref="F35:J35"/>
    <mergeCell ref="K20:L20"/>
    <mergeCell ref="K42:L42"/>
    <mergeCell ref="K37:L37"/>
    <mergeCell ref="B23:E23"/>
    <mergeCell ref="B25:E25"/>
    <mergeCell ref="F31:J31"/>
    <mergeCell ref="B29:E29"/>
    <mergeCell ref="F29:J29"/>
    <mergeCell ref="B27:E27"/>
    <mergeCell ref="F27:J27"/>
    <mergeCell ref="B36:D36"/>
    <mergeCell ref="B21:D21"/>
    <mergeCell ref="K22:L22"/>
    <mergeCell ref="F22:J22"/>
    <mergeCell ref="B22:D22"/>
    <mergeCell ref="B26:E26"/>
    <mergeCell ref="F26:J26"/>
    <mergeCell ref="K25:L25"/>
    <mergeCell ref="K24:L24"/>
    <mergeCell ref="B47:L47"/>
    <mergeCell ref="B48:L48"/>
    <mergeCell ref="B31:D31"/>
    <mergeCell ref="K41:L41"/>
    <mergeCell ref="K32:L32"/>
    <mergeCell ref="B37:D37"/>
    <mergeCell ref="B33:D33"/>
    <mergeCell ref="F33:J33"/>
    <mergeCell ref="K33:L33"/>
    <mergeCell ref="F37:J37"/>
    <mergeCell ref="B34:D34"/>
    <mergeCell ref="F34:J34"/>
    <mergeCell ref="K34:L34"/>
    <mergeCell ref="F30:J30"/>
    <mergeCell ref="B32:D32"/>
    <mergeCell ref="F32:J32"/>
    <mergeCell ref="K15:L15"/>
    <mergeCell ref="K16:L16"/>
    <mergeCell ref="K21:L21"/>
    <mergeCell ref="K9:L9"/>
    <mergeCell ref="B41:D41"/>
    <mergeCell ref="F41:J41"/>
    <mergeCell ref="K23:L23"/>
    <mergeCell ref="B30:D30"/>
    <mergeCell ref="B24:E24"/>
    <mergeCell ref="F24:J24"/>
    <mergeCell ref="K29:L29"/>
    <mergeCell ref="F36:J36"/>
    <mergeCell ref="K36:L36"/>
    <mergeCell ref="B44:E44"/>
    <mergeCell ref="F44:J44"/>
    <mergeCell ref="B42:E42"/>
    <mergeCell ref="F42:J42"/>
    <mergeCell ref="K44:L44"/>
    <mergeCell ref="K38:L38"/>
    <mergeCell ref="K39:L39"/>
    <mergeCell ref="B40:D40"/>
    <mergeCell ref="F40:J40"/>
    <mergeCell ref="K40:L40"/>
    <mergeCell ref="B38:D38"/>
    <mergeCell ref="B39:D39"/>
    <mergeCell ref="F39:J39"/>
    <mergeCell ref="F38:J38"/>
    <mergeCell ref="K27:L27"/>
    <mergeCell ref="F25:J25"/>
    <mergeCell ref="K26:L26"/>
    <mergeCell ref="B28:E28"/>
    <mergeCell ref="F28:J28"/>
    <mergeCell ref="K28:L28"/>
    <mergeCell ref="K17:L17"/>
    <mergeCell ref="K19:L19"/>
    <mergeCell ref="K18:L18"/>
    <mergeCell ref="F23:J23"/>
    <mergeCell ref="F21:J21"/>
    <mergeCell ref="B17:E17"/>
    <mergeCell ref="B18:D18"/>
    <mergeCell ref="F18:J18"/>
    <mergeCell ref="F17:J17"/>
    <mergeCell ref="B20:D20"/>
    <mergeCell ref="F20:J20"/>
    <mergeCell ref="B19:D19"/>
    <mergeCell ref="F19:J19"/>
    <mergeCell ref="B16:E16"/>
    <mergeCell ref="F16:J16"/>
    <mergeCell ref="B14:E14"/>
    <mergeCell ref="F14:J14"/>
    <mergeCell ref="B15:E15"/>
    <mergeCell ref="F15:J15"/>
    <mergeCell ref="K14:L14"/>
    <mergeCell ref="F13:J13"/>
    <mergeCell ref="B13:E13"/>
    <mergeCell ref="K13:L13"/>
    <mergeCell ref="B11:E11"/>
    <mergeCell ref="F11:J11"/>
    <mergeCell ref="K11:L11"/>
    <mergeCell ref="B12:E12"/>
    <mergeCell ref="F12:J12"/>
    <mergeCell ref="K12:L12"/>
    <mergeCell ref="B43:E43"/>
    <mergeCell ref="F43:J43"/>
    <mergeCell ref="K43:L43"/>
    <mergeCell ref="B35:D35"/>
    <mergeCell ref="B6:N6"/>
    <mergeCell ref="K8:L8"/>
    <mergeCell ref="B9:E9"/>
    <mergeCell ref="F9:J9"/>
    <mergeCell ref="B10:E10"/>
    <mergeCell ref="F10:J10"/>
    <mergeCell ref="B7:L7"/>
    <mergeCell ref="M9:N9"/>
    <mergeCell ref="M10:N10"/>
    <mergeCell ref="M11:N11"/>
    <mergeCell ref="M12:N12"/>
    <mergeCell ref="M13:N13"/>
    <mergeCell ref="K10:L10"/>
    <mergeCell ref="M14:N14"/>
    <mergeCell ref="M15:N15"/>
    <mergeCell ref="M16:N16"/>
    <mergeCell ref="M17:N17"/>
    <mergeCell ref="M18:N18"/>
    <mergeCell ref="M19:N19"/>
    <mergeCell ref="M20:N20"/>
    <mergeCell ref="M21:N21"/>
    <mergeCell ref="M22:N22"/>
    <mergeCell ref="M23:N23"/>
    <mergeCell ref="M24:N24"/>
    <mergeCell ref="M25:N25"/>
    <mergeCell ref="M26:N26"/>
    <mergeCell ref="M27:N27"/>
    <mergeCell ref="M28:N28"/>
    <mergeCell ref="M29:N29"/>
    <mergeCell ref="M30:N30"/>
    <mergeCell ref="M31:N31"/>
    <mergeCell ref="M32:N32"/>
    <mergeCell ref="M33:N33"/>
    <mergeCell ref="M34:N34"/>
    <mergeCell ref="M35:N35"/>
    <mergeCell ref="M36:N36"/>
    <mergeCell ref="M37:N37"/>
    <mergeCell ref="M38:N38"/>
    <mergeCell ref="M39:N39"/>
    <mergeCell ref="M40:N40"/>
    <mergeCell ref="M41:N41"/>
    <mergeCell ref="M42:N42"/>
    <mergeCell ref="M43:N43"/>
    <mergeCell ref="M44:N44"/>
    <mergeCell ref="O9:P9"/>
    <mergeCell ref="O10:P10"/>
    <mergeCell ref="O11:P11"/>
    <mergeCell ref="O12:P12"/>
    <mergeCell ref="O13:P13"/>
    <mergeCell ref="O14:P14"/>
    <mergeCell ref="O15:P15"/>
    <mergeCell ref="O16:P16"/>
    <mergeCell ref="O17:P17"/>
    <mergeCell ref="O18:P18"/>
    <mergeCell ref="O19:P19"/>
    <mergeCell ref="O20:P20"/>
    <mergeCell ref="O21:P21"/>
    <mergeCell ref="O22:P22"/>
    <mergeCell ref="O23:P23"/>
    <mergeCell ref="O24:P24"/>
    <mergeCell ref="O25:P25"/>
    <mergeCell ref="O26:P26"/>
    <mergeCell ref="O27:P27"/>
    <mergeCell ref="O28:P28"/>
    <mergeCell ref="O29:P29"/>
    <mergeCell ref="O30:P30"/>
    <mergeCell ref="O31:P31"/>
    <mergeCell ref="O32:P32"/>
    <mergeCell ref="O33:P33"/>
    <mergeCell ref="O34:P34"/>
    <mergeCell ref="O35:P35"/>
    <mergeCell ref="O42:P42"/>
    <mergeCell ref="O43:P43"/>
    <mergeCell ref="O44:P44"/>
    <mergeCell ref="O36:P36"/>
    <mergeCell ref="O37:P37"/>
    <mergeCell ref="O38:P38"/>
    <mergeCell ref="O39:P39"/>
    <mergeCell ref="O40:P40"/>
    <mergeCell ref="O41:P41"/>
  </mergeCells>
  <printOptions/>
  <pageMargins left="0.2362204724409449" right="0.2362204724409449" top="0.7480314960629921" bottom="0.7480314960629921" header="0.31496062992125984" footer="0.31496062992125984"/>
  <pageSetup fitToHeight="0"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43"/>
  <sheetViews>
    <sheetView zoomScalePageLayoutView="0" workbookViewId="0" topLeftCell="B2">
      <selection activeCell="I3" sqref="I3:K3"/>
    </sheetView>
  </sheetViews>
  <sheetFormatPr defaultColWidth="9.140625" defaultRowHeight="15"/>
  <cols>
    <col min="1" max="1" width="3.7109375" style="0" hidden="1" customWidth="1"/>
    <col min="4" max="4" width="7.421875" style="0" customWidth="1"/>
    <col min="5" max="5" width="1.421875" style="0" hidden="1" customWidth="1"/>
    <col min="9" max="9" width="4.57421875" style="0" customWidth="1"/>
    <col min="10" max="10" width="11.421875" style="0" customWidth="1"/>
    <col min="11" max="11" width="11.57421875" style="0" customWidth="1"/>
  </cols>
  <sheetData>
    <row r="1" spans="9:11" ht="15">
      <c r="I1" s="227" t="s">
        <v>52</v>
      </c>
      <c r="J1" s="227"/>
      <c r="K1" s="227"/>
    </row>
    <row r="2" spans="9:12" ht="15">
      <c r="I2" s="97" t="s">
        <v>40</v>
      </c>
      <c r="J2" s="97"/>
      <c r="K2" s="97"/>
      <c r="L2" s="1"/>
    </row>
    <row r="3" spans="9:11" ht="15">
      <c r="I3" s="97" t="s">
        <v>65</v>
      </c>
      <c r="J3" s="97"/>
      <c r="K3" s="97"/>
    </row>
    <row r="4" spans="9:11" ht="15">
      <c r="I4" s="97"/>
      <c r="J4" s="97"/>
      <c r="K4" s="97"/>
    </row>
    <row r="6" spans="2:12" ht="15">
      <c r="B6" s="204" t="s">
        <v>64</v>
      </c>
      <c r="C6" s="205"/>
      <c r="D6" s="205"/>
      <c r="E6" s="205"/>
      <c r="F6" s="205"/>
      <c r="G6" s="205"/>
      <c r="H6" s="205"/>
      <c r="I6" s="205"/>
      <c r="J6" s="205"/>
      <c r="K6" s="205"/>
      <c r="L6" s="205"/>
    </row>
    <row r="7" spans="10:11" ht="15.75" thickBot="1">
      <c r="J7" s="97" t="s">
        <v>0</v>
      </c>
      <c r="K7" s="97"/>
    </row>
    <row r="8" spans="2:11" ht="15.75" customHeight="1">
      <c r="B8" s="206" t="s">
        <v>1</v>
      </c>
      <c r="C8" s="207"/>
      <c r="D8" s="207"/>
      <c r="E8" s="207"/>
      <c r="F8" s="210" t="s">
        <v>2</v>
      </c>
      <c r="G8" s="210"/>
      <c r="H8" s="210"/>
      <c r="I8" s="210"/>
      <c r="J8" s="210" t="s">
        <v>3</v>
      </c>
      <c r="K8" s="212"/>
    </row>
    <row r="9" spans="2:11" ht="21.75" customHeight="1" thickBot="1">
      <c r="B9" s="208"/>
      <c r="C9" s="209"/>
      <c r="D9" s="209"/>
      <c r="E9" s="209"/>
      <c r="F9" s="211"/>
      <c r="G9" s="211"/>
      <c r="H9" s="211"/>
      <c r="I9" s="211"/>
      <c r="J9" s="17" t="s">
        <v>51</v>
      </c>
      <c r="K9" s="18" t="s">
        <v>62</v>
      </c>
    </row>
    <row r="10" spans="2:11" ht="12" customHeight="1" thickBot="1">
      <c r="B10" s="217">
        <v>1</v>
      </c>
      <c r="C10" s="136"/>
      <c r="D10" s="136"/>
      <c r="E10" s="136"/>
      <c r="F10" s="136">
        <v>2</v>
      </c>
      <c r="G10" s="136"/>
      <c r="H10" s="136"/>
      <c r="I10" s="136"/>
      <c r="J10" s="20">
        <v>3</v>
      </c>
      <c r="K10" s="21">
        <v>4</v>
      </c>
    </row>
    <row r="11" spans="2:11" ht="15">
      <c r="B11" s="187" t="s">
        <v>4</v>
      </c>
      <c r="C11" s="188"/>
      <c r="D11" s="188"/>
      <c r="E11" s="188"/>
      <c r="F11" s="218" t="s">
        <v>5</v>
      </c>
      <c r="G11" s="218"/>
      <c r="H11" s="218"/>
      <c r="I11" s="218"/>
      <c r="J11" s="12">
        <f>J12+J23</f>
        <v>717.35</v>
      </c>
      <c r="K11" s="19">
        <f>K12+K23</f>
        <v>734.75</v>
      </c>
    </row>
    <row r="12" spans="2:11" ht="15">
      <c r="B12" s="185"/>
      <c r="C12" s="186"/>
      <c r="D12" s="186"/>
      <c r="E12" s="186"/>
      <c r="F12" s="219" t="s">
        <v>16</v>
      </c>
      <c r="G12" s="219"/>
      <c r="H12" s="219"/>
      <c r="I12" s="219"/>
      <c r="J12" s="4">
        <f>J13+J15+J18</f>
        <v>663.4</v>
      </c>
      <c r="K12" s="13">
        <f>K13+K15+K18</f>
        <v>680.8</v>
      </c>
    </row>
    <row r="13" spans="2:11" ht="15">
      <c r="B13" s="185" t="s">
        <v>6</v>
      </c>
      <c r="C13" s="186"/>
      <c r="D13" s="186"/>
      <c r="E13" s="186"/>
      <c r="F13" s="213" t="s">
        <v>7</v>
      </c>
      <c r="G13" s="213"/>
      <c r="H13" s="213"/>
      <c r="I13" s="213"/>
      <c r="J13" s="4">
        <f>J14</f>
        <v>334</v>
      </c>
      <c r="K13" s="13">
        <f>K14</f>
        <v>351</v>
      </c>
    </row>
    <row r="14" spans="2:11" ht="15">
      <c r="B14" s="214" t="s">
        <v>8</v>
      </c>
      <c r="C14" s="215"/>
      <c r="D14" s="215"/>
      <c r="E14" s="215"/>
      <c r="F14" s="216" t="s">
        <v>9</v>
      </c>
      <c r="G14" s="216"/>
      <c r="H14" s="216"/>
      <c r="I14" s="216"/>
      <c r="J14" s="7">
        <v>334</v>
      </c>
      <c r="K14" s="14">
        <v>351</v>
      </c>
    </row>
    <row r="15" spans="2:11" ht="15">
      <c r="B15" s="185" t="s">
        <v>10</v>
      </c>
      <c r="C15" s="186"/>
      <c r="D15" s="186"/>
      <c r="E15" s="186"/>
      <c r="F15" s="213" t="s">
        <v>11</v>
      </c>
      <c r="G15" s="213"/>
      <c r="H15" s="213"/>
      <c r="I15" s="213"/>
      <c r="J15" s="9">
        <f>J16+J17</f>
        <v>0</v>
      </c>
      <c r="K15" s="15">
        <f>K16+K17</f>
        <v>0</v>
      </c>
    </row>
    <row r="16" spans="2:11" ht="30.75" customHeight="1" hidden="1">
      <c r="B16" s="214" t="s">
        <v>14</v>
      </c>
      <c r="C16" s="215"/>
      <c r="D16" s="215"/>
      <c r="E16" s="215"/>
      <c r="F16" s="220" t="s">
        <v>12</v>
      </c>
      <c r="G16" s="220"/>
      <c r="H16" s="220"/>
      <c r="I16" s="220"/>
      <c r="J16" s="11"/>
      <c r="K16" s="14"/>
    </row>
    <row r="17" spans="2:11" ht="15">
      <c r="B17" s="214" t="s">
        <v>13</v>
      </c>
      <c r="C17" s="215"/>
      <c r="D17" s="215"/>
      <c r="E17" s="215"/>
      <c r="F17" s="216" t="s">
        <v>15</v>
      </c>
      <c r="G17" s="216"/>
      <c r="H17" s="216"/>
      <c r="I17" s="216"/>
      <c r="J17" s="7"/>
      <c r="K17" s="14"/>
    </row>
    <row r="18" spans="2:11" ht="15">
      <c r="B18" s="185" t="s">
        <v>25</v>
      </c>
      <c r="C18" s="186"/>
      <c r="D18" s="186"/>
      <c r="E18" s="27"/>
      <c r="F18" s="213" t="s">
        <v>26</v>
      </c>
      <c r="G18" s="213"/>
      <c r="H18" s="213"/>
      <c r="I18" s="213"/>
      <c r="J18" s="9">
        <f>J19+J20</f>
        <v>329.4</v>
      </c>
      <c r="K18" s="15">
        <f>K19+K20</f>
        <v>329.8</v>
      </c>
    </row>
    <row r="19" spans="2:11" ht="15" customHeight="1">
      <c r="B19" s="214" t="s">
        <v>27</v>
      </c>
      <c r="C19" s="215"/>
      <c r="D19" s="215"/>
      <c r="E19" s="27"/>
      <c r="F19" s="220" t="s">
        <v>28</v>
      </c>
      <c r="G19" s="220"/>
      <c r="H19" s="220"/>
      <c r="I19" s="220"/>
      <c r="J19" s="7">
        <v>6.4</v>
      </c>
      <c r="K19" s="14">
        <v>6.8</v>
      </c>
    </row>
    <row r="20" spans="2:11" ht="15">
      <c r="B20" s="214" t="s">
        <v>29</v>
      </c>
      <c r="C20" s="215"/>
      <c r="D20" s="215"/>
      <c r="E20" s="27"/>
      <c r="F20" s="216" t="s">
        <v>30</v>
      </c>
      <c r="G20" s="216"/>
      <c r="H20" s="216"/>
      <c r="I20" s="216"/>
      <c r="J20" s="7">
        <v>323</v>
      </c>
      <c r="K20" s="14">
        <v>323</v>
      </c>
    </row>
    <row r="21" spans="2:11" ht="75" customHeight="1">
      <c r="B21" s="214" t="s">
        <v>31</v>
      </c>
      <c r="C21" s="215"/>
      <c r="D21" s="215"/>
      <c r="E21" s="27"/>
      <c r="F21" s="220" t="s">
        <v>34</v>
      </c>
      <c r="G21" s="220"/>
      <c r="H21" s="220"/>
      <c r="I21" s="220"/>
      <c r="J21" s="7">
        <v>323</v>
      </c>
      <c r="K21" s="7">
        <v>323</v>
      </c>
    </row>
    <row r="22" spans="2:11" ht="77.25" customHeight="1" hidden="1">
      <c r="B22" s="214" t="s">
        <v>32</v>
      </c>
      <c r="C22" s="215"/>
      <c r="D22" s="215"/>
      <c r="E22" s="27"/>
      <c r="F22" s="228" t="s">
        <v>33</v>
      </c>
      <c r="G22" s="229"/>
      <c r="H22" s="229"/>
      <c r="I22" s="230"/>
      <c r="J22" s="6"/>
      <c r="K22" s="15"/>
    </row>
    <row r="23" spans="2:11" ht="15">
      <c r="B23" s="214"/>
      <c r="C23" s="215"/>
      <c r="D23" s="215"/>
      <c r="E23" s="215"/>
      <c r="F23" s="219" t="s">
        <v>17</v>
      </c>
      <c r="G23" s="219"/>
      <c r="H23" s="219"/>
      <c r="I23" s="219"/>
      <c r="J23" s="8">
        <f>J24+J28</f>
        <v>53.949999999999996</v>
      </c>
      <c r="K23" s="16">
        <f>K24+K28</f>
        <v>53.949999999999996</v>
      </c>
    </row>
    <row r="24" spans="2:11" ht="60" customHeight="1">
      <c r="B24" s="185" t="s">
        <v>18</v>
      </c>
      <c r="C24" s="186"/>
      <c r="D24" s="186"/>
      <c r="E24" s="186"/>
      <c r="F24" s="197" t="s">
        <v>19</v>
      </c>
      <c r="G24" s="197"/>
      <c r="H24" s="197"/>
      <c r="I24" s="197"/>
      <c r="J24" s="10">
        <f>J25+J26+J27</f>
        <v>48.949999999999996</v>
      </c>
      <c r="K24" s="10">
        <f>K25+K26+K27</f>
        <v>48.949999999999996</v>
      </c>
    </row>
    <row r="25" spans="2:11" ht="15">
      <c r="B25" s="214" t="s">
        <v>20</v>
      </c>
      <c r="C25" s="215"/>
      <c r="D25" s="215"/>
      <c r="E25" s="215"/>
      <c r="F25" s="216" t="s">
        <v>22</v>
      </c>
      <c r="G25" s="216"/>
      <c r="H25" s="216"/>
      <c r="I25" s="216"/>
      <c r="J25" s="6">
        <v>0.65</v>
      </c>
      <c r="K25" s="6">
        <v>0.65</v>
      </c>
    </row>
    <row r="26" spans="2:11" ht="14.25" customHeight="1">
      <c r="B26" s="225" t="s">
        <v>48</v>
      </c>
      <c r="C26" s="226"/>
      <c r="D26" s="226"/>
      <c r="E26" s="226"/>
      <c r="F26" s="179" t="s">
        <v>23</v>
      </c>
      <c r="G26" s="180"/>
      <c r="H26" s="180"/>
      <c r="I26" s="181"/>
      <c r="J26" s="6">
        <v>48.3</v>
      </c>
      <c r="K26" s="6">
        <v>48.3</v>
      </c>
    </row>
    <row r="27" spans="2:11" ht="15.75" hidden="1" thickBot="1">
      <c r="B27" s="182" t="s">
        <v>54</v>
      </c>
      <c r="C27" s="183"/>
      <c r="D27" s="184"/>
      <c r="E27" s="30"/>
      <c r="F27" s="179" t="s">
        <v>53</v>
      </c>
      <c r="G27" s="180"/>
      <c r="H27" s="180"/>
      <c r="I27" s="181"/>
      <c r="J27" s="28"/>
      <c r="K27" s="28"/>
    </row>
    <row r="28" spans="2:11" ht="15">
      <c r="B28" s="190"/>
      <c r="C28" s="191"/>
      <c r="D28" s="191"/>
      <c r="E28" s="192"/>
      <c r="F28" s="193" t="s">
        <v>63</v>
      </c>
      <c r="G28" s="194"/>
      <c r="H28" s="194"/>
      <c r="I28" s="195"/>
      <c r="J28" s="6">
        <v>5</v>
      </c>
      <c r="K28" s="6">
        <v>5</v>
      </c>
    </row>
    <row r="29" spans="2:11" ht="18" customHeight="1" thickBot="1">
      <c r="B29" s="185"/>
      <c r="C29" s="186"/>
      <c r="D29" s="186"/>
      <c r="E29" s="186"/>
      <c r="F29" s="176" t="s">
        <v>21</v>
      </c>
      <c r="G29" s="176"/>
      <c r="H29" s="176"/>
      <c r="I29" s="176"/>
      <c r="J29" s="29">
        <f>J30+J33+J35+J36+J34</f>
        <v>2657.4</v>
      </c>
      <c r="K29" s="31">
        <f>K30+K33+K35+K36+K34</f>
        <v>2757.2</v>
      </c>
    </row>
    <row r="30" spans="2:11" ht="30" customHeight="1">
      <c r="B30" s="187" t="s">
        <v>37</v>
      </c>
      <c r="C30" s="188"/>
      <c r="D30" s="188"/>
      <c r="E30" s="25"/>
      <c r="F30" s="189" t="s">
        <v>41</v>
      </c>
      <c r="G30" s="189"/>
      <c r="H30" s="189"/>
      <c r="I30" s="189"/>
      <c r="J30" s="22">
        <v>1420</v>
      </c>
      <c r="K30" s="23">
        <v>1420</v>
      </c>
    </row>
    <row r="31" spans="2:11" ht="15.75" customHeight="1" hidden="1">
      <c r="B31" s="185"/>
      <c r="C31" s="186"/>
      <c r="D31" s="186"/>
      <c r="E31" s="26"/>
      <c r="F31" s="197" t="s">
        <v>35</v>
      </c>
      <c r="G31" s="197"/>
      <c r="H31" s="197"/>
      <c r="I31" s="197"/>
      <c r="J31" s="3"/>
      <c r="K31" s="13"/>
    </row>
    <row r="32" spans="2:11" ht="13.5" customHeight="1" hidden="1">
      <c r="B32" s="185"/>
      <c r="C32" s="186"/>
      <c r="D32" s="186"/>
      <c r="E32" s="26"/>
      <c r="F32" s="197" t="s">
        <v>36</v>
      </c>
      <c r="G32" s="197"/>
      <c r="H32" s="197"/>
      <c r="I32" s="197"/>
      <c r="J32" s="5"/>
      <c r="K32" s="13"/>
    </row>
    <row r="33" spans="2:11" ht="13.5" customHeight="1">
      <c r="B33" s="198" t="s">
        <v>56</v>
      </c>
      <c r="C33" s="199"/>
      <c r="D33" s="200"/>
      <c r="E33" s="26"/>
      <c r="F33" s="201" t="s">
        <v>55</v>
      </c>
      <c r="G33" s="202"/>
      <c r="H33" s="202"/>
      <c r="I33" s="203"/>
      <c r="J33" s="3">
        <v>1185.3</v>
      </c>
      <c r="K33" s="13">
        <v>1283.7</v>
      </c>
    </row>
    <row r="34" spans="2:11" ht="13.5" customHeight="1" hidden="1">
      <c r="B34" s="198" t="s">
        <v>58</v>
      </c>
      <c r="C34" s="199"/>
      <c r="D34" s="200"/>
      <c r="E34" s="26"/>
      <c r="F34" s="201" t="s">
        <v>57</v>
      </c>
      <c r="G34" s="202"/>
      <c r="H34" s="202"/>
      <c r="I34" s="203"/>
      <c r="J34" s="5"/>
      <c r="K34" s="13"/>
    </row>
    <row r="35" spans="2:11" ht="73.5" customHeight="1">
      <c r="B35" s="185" t="s">
        <v>38</v>
      </c>
      <c r="C35" s="186"/>
      <c r="D35" s="186"/>
      <c r="E35" s="26"/>
      <c r="F35" s="197" t="s">
        <v>39</v>
      </c>
      <c r="G35" s="197"/>
      <c r="H35" s="197"/>
      <c r="I35" s="197"/>
      <c r="J35" s="3">
        <v>49.6</v>
      </c>
      <c r="K35" s="13">
        <v>50.9</v>
      </c>
    </row>
    <row r="36" spans="2:11" ht="37.5" customHeight="1">
      <c r="B36" s="32" t="s">
        <v>59</v>
      </c>
      <c r="C36" s="33"/>
      <c r="D36" s="34"/>
      <c r="E36" s="26"/>
      <c r="F36" s="196" t="s">
        <v>60</v>
      </c>
      <c r="G36" s="196"/>
      <c r="H36" s="196"/>
      <c r="I36" s="196"/>
      <c r="J36" s="3">
        <v>2.5</v>
      </c>
      <c r="K36" s="13">
        <v>2.6</v>
      </c>
    </row>
    <row r="37" spans="2:11" ht="75.75" customHeight="1" hidden="1">
      <c r="B37" s="221"/>
      <c r="C37" s="219"/>
      <c r="D37" s="219"/>
      <c r="E37" s="2"/>
      <c r="F37" s="197"/>
      <c r="G37" s="197"/>
      <c r="H37" s="197"/>
      <c r="I37" s="197"/>
      <c r="J37" s="5"/>
      <c r="K37" s="13"/>
    </row>
    <row r="38" spans="2:11" ht="19.5" thickBot="1">
      <c r="B38" s="222" t="s">
        <v>24</v>
      </c>
      <c r="C38" s="223"/>
      <c r="D38" s="223"/>
      <c r="E38" s="223"/>
      <c r="F38" s="224"/>
      <c r="G38" s="224"/>
      <c r="H38" s="224"/>
      <c r="I38" s="224"/>
      <c r="J38" s="35">
        <f>J11+J29</f>
        <v>3374.75</v>
      </c>
      <c r="K38" s="24">
        <f>K11+K29</f>
        <v>3491.95</v>
      </c>
    </row>
    <row r="41" spans="2:12" ht="15">
      <c r="B41" s="168"/>
      <c r="C41" s="168"/>
      <c r="D41" s="168"/>
      <c r="E41" s="168"/>
      <c r="F41" s="168"/>
      <c r="G41" s="168"/>
      <c r="H41" s="168"/>
      <c r="I41" s="168"/>
      <c r="J41" s="168"/>
      <c r="K41" s="168"/>
      <c r="L41" s="168"/>
    </row>
    <row r="42" spans="2:12" ht="15">
      <c r="B42" s="168"/>
      <c r="C42" s="168"/>
      <c r="D42" s="168"/>
      <c r="E42" s="168"/>
      <c r="F42" s="168"/>
      <c r="G42" s="168"/>
      <c r="H42" s="168"/>
      <c r="I42" s="168"/>
      <c r="J42" s="168"/>
      <c r="K42" s="168"/>
      <c r="L42" s="168"/>
    </row>
    <row r="43" ht="15">
      <c r="H43" t="s">
        <v>50</v>
      </c>
    </row>
  </sheetData>
  <sheetProtection/>
  <mergeCells count="68">
    <mergeCell ref="I1:K1"/>
    <mergeCell ref="B22:D22"/>
    <mergeCell ref="F22:I22"/>
    <mergeCell ref="B24:E24"/>
    <mergeCell ref="F24:I24"/>
    <mergeCell ref="B23:E23"/>
    <mergeCell ref="B19:D19"/>
    <mergeCell ref="F19:I19"/>
    <mergeCell ref="B20:D20"/>
    <mergeCell ref="F20:I20"/>
    <mergeCell ref="B18:D18"/>
    <mergeCell ref="B38:E38"/>
    <mergeCell ref="F38:I38"/>
    <mergeCell ref="B26:E26"/>
    <mergeCell ref="F26:I26"/>
    <mergeCell ref="B21:D21"/>
    <mergeCell ref="F21:I21"/>
    <mergeCell ref="F23:I23"/>
    <mergeCell ref="F31:I31"/>
    <mergeCell ref="F32:I32"/>
    <mergeCell ref="F13:I13"/>
    <mergeCell ref="B41:L41"/>
    <mergeCell ref="B42:L42"/>
    <mergeCell ref="B25:E25"/>
    <mergeCell ref="F25:I25"/>
    <mergeCell ref="B35:D35"/>
    <mergeCell ref="F35:I35"/>
    <mergeCell ref="B34:D34"/>
    <mergeCell ref="F34:I34"/>
    <mergeCell ref="B37:D37"/>
    <mergeCell ref="B16:E16"/>
    <mergeCell ref="F16:I16"/>
    <mergeCell ref="B14:E14"/>
    <mergeCell ref="F14:I14"/>
    <mergeCell ref="B15:E15"/>
    <mergeCell ref="F15:I15"/>
    <mergeCell ref="F18:I18"/>
    <mergeCell ref="B17:E17"/>
    <mergeCell ref="F17:I17"/>
    <mergeCell ref="B10:E10"/>
    <mergeCell ref="F10:I10"/>
    <mergeCell ref="B11:E11"/>
    <mergeCell ref="F11:I11"/>
    <mergeCell ref="B12:E12"/>
    <mergeCell ref="F12:I12"/>
    <mergeCell ref="B13:E13"/>
    <mergeCell ref="I2:K2"/>
    <mergeCell ref="B6:L6"/>
    <mergeCell ref="J7:K7"/>
    <mergeCell ref="B8:E9"/>
    <mergeCell ref="F8:I9"/>
    <mergeCell ref="J8:K8"/>
    <mergeCell ref="I3:K3"/>
    <mergeCell ref="I4:K4"/>
    <mergeCell ref="F36:I36"/>
    <mergeCell ref="F37:I37"/>
    <mergeCell ref="B32:D32"/>
    <mergeCell ref="B33:D33"/>
    <mergeCell ref="F33:I33"/>
    <mergeCell ref="B31:D31"/>
    <mergeCell ref="F29:I29"/>
    <mergeCell ref="F27:I27"/>
    <mergeCell ref="B27:D27"/>
    <mergeCell ref="B29:E29"/>
    <mergeCell ref="B30:D30"/>
    <mergeCell ref="F30:I30"/>
    <mergeCell ref="B28:E28"/>
    <mergeCell ref="F28:I28"/>
  </mergeCells>
  <printOptions/>
  <pageMargins left="0.3937007874015748" right="0.31496062992125984" top="0.3937007874015748" bottom="0.31496062992125984" header="0.31496062992125984" footer="0.31496062992125984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2011-12-09T05:48:46Z</cp:lastPrinted>
  <dcterms:created xsi:type="dcterms:W3CDTF">2006-09-28T05:33:49Z</dcterms:created>
  <dcterms:modified xsi:type="dcterms:W3CDTF">2013-03-10T11:09:05Z</dcterms:modified>
  <cp:category/>
  <cp:version/>
  <cp:contentType/>
  <cp:contentStatus/>
</cp:coreProperties>
</file>